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znp6\Desktop\Projects\mPINC-10-steps\"/>
    </mc:Choice>
  </mc:AlternateContent>
  <xr:revisionPtr revIDLastSave="0" documentId="13_ncr:1_{2CE6FCA6-043F-4A1D-B3E4-449829FFC575}" xr6:coauthVersionLast="45" xr6:coauthVersionMax="45" xr10:uidLastSave="{00000000-0000-0000-0000-000000000000}"/>
  <bookViews>
    <workbookView xWindow="-120" yWindow="-120" windowWidth="29040" windowHeight="15840" xr2:uid="{2E014D64-823D-4B2B-B531-61578302494F}"/>
  </bookViews>
  <sheets>
    <sheet name="Ten Steps Assessment Tool" sheetId="1" r:id="rId1"/>
    <sheet name="Background coding informatio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1" l="1"/>
  <c r="H29" i="1"/>
  <c r="H28" i="1"/>
  <c r="H27" i="1"/>
  <c r="H26" i="1"/>
  <c r="H25" i="1"/>
  <c r="H24" i="1"/>
  <c r="H23" i="1"/>
  <c r="H22" i="1"/>
  <c r="H21" i="1"/>
  <c r="H20" i="1"/>
  <c r="H19" i="1"/>
  <c r="H18" i="1"/>
  <c r="H17" i="1"/>
  <c r="H16" i="1"/>
  <c r="H15" i="1"/>
  <c r="H14" i="1"/>
  <c r="H9" i="1"/>
  <c r="H8" i="1"/>
  <c r="H13" i="1"/>
  <c r="H6" i="1"/>
  <c r="H3" i="1"/>
  <c r="H4" i="1"/>
  <c r="H5" i="1"/>
  <c r="H7" i="1"/>
  <c r="H10" i="1"/>
  <c r="H11" i="1"/>
  <c r="H12" i="1"/>
</calcChain>
</file>

<file path=xl/sharedStrings.xml><?xml version="1.0" encoding="utf-8"?>
<sst xmlns="http://schemas.openxmlformats.org/spreadsheetml/2006/main" count="214" uniqueCount="131">
  <si>
    <t>mPINC Item</t>
  </si>
  <si>
    <t>mPINC Data Element</t>
  </si>
  <si>
    <t>Ideal Response</t>
  </si>
  <si>
    <t>Hospital Response</t>
  </si>
  <si>
    <t>Did the Hospital Select the Ideal Response?</t>
  </si>
  <si>
    <t>Indicates how your hospital acquires infant formula.</t>
  </si>
  <si>
    <t>G4_a1</t>
  </si>
  <si>
    <t>Pays fair market price</t>
  </si>
  <si>
    <t>Received free</t>
  </si>
  <si>
    <t>Unknown/Unsure</t>
  </si>
  <si>
    <t>No</t>
  </si>
  <si>
    <t>No to all three items</t>
  </si>
  <si>
    <t>Indicates whether your hospital gives mothers any of these items free of charge (not including items prescribed as part of medical care):
a) infant formula 
b) feeding bottles/nipples, nipple shields, or pacifiers 
c) coupons, discounts, or educational materials from companies that make or sell infant formula or feeding products</t>
  </si>
  <si>
    <t>G5_a1/G5_a2/ G5_a3</t>
  </si>
  <si>
    <t>Yes to any item</t>
  </si>
  <si>
    <t>...formal assessment of staff's clinical competency in breastfeeding support.</t>
  </si>
  <si>
    <t>...documentation of prenatal breastfeeding education.</t>
  </si>
  <si>
    <t>...staff to teach mothers breastfeeding techniques AND staff to show mothers how to express milk.</t>
  </si>
  <si>
    <t>...purchase of infant formula and related breast milk substitutes by the hospital at fair market value AND a policy prohibiting distribution of free infant formula, infant feeding products, and infant formula coupons.</t>
  </si>
  <si>
    <t>...staff to provide mothers with resources for support after discharge.</t>
  </si>
  <si>
    <t>...placement of all newborns skin-to-skin with their mother at birth or soon thereafter.</t>
  </si>
  <si>
    <t>...the option for mothers to room-in with their newborns.</t>
  </si>
  <si>
    <t>G2_a1</t>
  </si>
  <si>
    <t>G2_a2</t>
  </si>
  <si>
    <t>G2_a4</t>
  </si>
  <si>
    <t>G2_a5/G2_a6</t>
  </si>
  <si>
    <t>G2_a8/G2_a12</t>
  </si>
  <si>
    <t>G2_a9</t>
  </si>
  <si>
    <t>G2_a7</t>
  </si>
  <si>
    <t>G2_a11</t>
  </si>
  <si>
    <t>Yes</t>
  </si>
  <si>
    <t>Yes to both items</t>
  </si>
  <si>
    <t>No to either item</t>
  </si>
  <si>
    <t>Indicates whether your hospital records/tracks exclusive breastfeeding throughout the entire hospitalization.</t>
  </si>
  <si>
    <t>G1</t>
  </si>
  <si>
    <t>Indicates which competency skills are required of nurses:
- Placement and monitoring of the newborn skin-to-skin with the mother immediately following birth.
- Assisting with effective newborn positioning and latch for breastfeeding.
- Assessment of milk transfer during breastfeeding.
- Assessment of maternal pain related to breastfeeding.
- Teaching hand expression of breast milk.
- Teaching safe formula preparation and feeding.</t>
  </si>
  <si>
    <t>F4_a1/F4_a2/ F4_a3/F4_a4/ F4_a5/F4_a6</t>
  </si>
  <si>
    <t>F3</t>
  </si>
  <si>
    <t>Assesses whether formal assessment of clinical competency in breastfeeding support and lactation management is required of nurses.</t>
  </si>
  <si>
    <t>Required for all items</t>
  </si>
  <si>
    <t>Not required</t>
  </si>
  <si>
    <t>Not required for any item</t>
  </si>
  <si>
    <t>Required at least once per year OR Required less than once per year</t>
  </si>
  <si>
    <t>A5</t>
  </si>
  <si>
    <t>Not Sure</t>
  </si>
  <si>
    <t>C1_a1/C1_a2</t>
  </si>
  <si>
    <t>C2_a1/C2_a2</t>
  </si>
  <si>
    <t>Most to both items</t>
  </si>
  <si>
    <r>
      <t>Percent of breastfeeding mothers who are taught or shown how to</t>
    </r>
    <r>
      <rPr>
        <sz val="11"/>
        <color theme="1"/>
        <rFont val="Calibri"/>
        <family val="2"/>
      </rPr>
      <t xml:space="preserve">…
</t>
    </r>
    <r>
      <rPr>
        <sz val="11"/>
        <color rgb="FF000000"/>
        <rFont val="Calibri"/>
        <family val="2"/>
      </rPr>
      <t xml:space="preserve">
...position and latch their newborn for breastfeeding.
...assess effective breastfeeding by observing their newborn's latch and the presence of audible swallowing.
...assess effective breastfeeding by observing their newborn’s elimination patterns.
...hand express breast milk.</t>
    </r>
  </si>
  <si>
    <t>E2_a2/E2_a3/ E2_a4/E2_a6</t>
  </si>
  <si>
    <t>Most to all items</t>
  </si>
  <si>
    <t>Percent of healthy, term breastfed newborns who are fed infant formula.</t>
  </si>
  <si>
    <t>Frequency that staff counsel breastfeeding mothers who request infant formula about possible health consequences for their infant and the success of breastfeeding.</t>
  </si>
  <si>
    <t>Among mothers whose newborns are fed any formula, percent of mothers taught…
...appropriate formula feeding techniques.
...how to safely prepare and feed formula.</t>
  </si>
  <si>
    <t>D3_a1</t>
  </si>
  <si>
    <t>E3</t>
  </si>
  <si>
    <t>E4_a1/E4_a2</t>
  </si>
  <si>
    <t>&lt;20%</t>
  </si>
  <si>
    <t>Almost always</t>
  </si>
  <si>
    <t>Often</t>
  </si>
  <si>
    <t>Sometimes</t>
  </si>
  <si>
    <t>Rarely</t>
  </si>
  <si>
    <t>Many, Some, or Few to either item</t>
  </si>
  <si>
    <t>Some or Few to any item</t>
  </si>
  <si>
    <t>Indicates whether your hospital has a protocol requiring frequent observations of high-risk mother-infant dyads by nurses to ensure safety of the infant while they are together.</t>
  </si>
  <si>
    <t>Percent of newborns who stay in the room with their mothers for 24 hours/day (not including separation for medical reasons).</t>
  </si>
  <si>
    <t>Indicates usual location of newborns during…
...pediatric exams/rounds.
...hearing screening.
...pulse oximetry screening.
...routine labs/blood draws/injections.
...newborn bath.</t>
  </si>
  <si>
    <t>C3</t>
  </si>
  <si>
    <t>C4_a1</t>
  </si>
  <si>
    <t>C6_a1/C6_a2/C6_a4/C6_a5/C6_a6</t>
  </si>
  <si>
    <t>C7</t>
  </si>
  <si>
    <t>Few</t>
  </si>
  <si>
    <t>80%+</t>
  </si>
  <si>
    <t>Some</t>
  </si>
  <si>
    <t>Many</t>
  </si>
  <si>
    <t>Most</t>
  </si>
  <si>
    <t>Not an option</t>
  </si>
  <si>
    <t>In mother's room for all situations</t>
  </si>
  <si>
    <t>Not in a mother's room for any situation</t>
  </si>
  <si>
    <t>Percent of breastfeeding mothers who are taught or shown how to…
...recognize and respond to their newborn's feeding cues.
...breastfeed as often and as long as their newborn wants.</t>
  </si>
  <si>
    <t>E2_a1/E2_a5</t>
  </si>
  <si>
    <t>Percent of breastfeeding mothers who are taught or shown how to…  
...understand the use and risks of artificial nipples and pacifiers.</t>
  </si>
  <si>
    <t>E2_a7</t>
  </si>
  <si>
    <t>Indicates whether your hospital's discharge criteria for breastfeeding newborns requires scheduling of the first follow-up visit with a health care provider.</t>
  </si>
  <si>
    <t>Indicates whether your hospital's routine discharge support to breastfeeding mother includes:
a) in-person follow-up visits/appointments for lactation support,
b) personalized phone calls to mothers to ask about breastfeeding, or
c) formalized, coordinated referrals to lactation providers in the community when additional support is needed.</t>
  </si>
  <si>
    <t>E5_a3</t>
  </si>
  <si>
    <t>E6_a1/E6_a2/ E6_a3</t>
  </si>
  <si>
    <t>No to all items</t>
  </si>
  <si>
    <t>Compliance with the Code: Acquisition of infant formula</t>
  </si>
  <si>
    <t>Compliance with the Code: Distribution of infant formula or formula-related supplies/coupons as gifts</t>
  </si>
  <si>
    <t>Written infant feeding policies</t>
  </si>
  <si>
    <t>Monitoring and data-management systems</t>
  </si>
  <si>
    <t>Staff competency to support breastfeeding</t>
  </si>
  <si>
    <t>Assessment of staff competency to support breastfeeding</t>
  </si>
  <si>
    <t>Immediate skin-to-skin contact after Cesarean-delivery</t>
  </si>
  <si>
    <t xml:space="preserve">Non-medically indicated supplementation </t>
  </si>
  <si>
    <t xml:space="preserve">Counseling on the importance of exclusive breastfeeding </t>
  </si>
  <si>
    <t>Instruction of formula feeding techniques and safe preparation and handling of formula</t>
  </si>
  <si>
    <t>Mother-infant separation after birth</t>
  </si>
  <si>
    <t>Rooming-in for 24 hours/day</t>
  </si>
  <si>
    <t>Observation of mother-infant dyads to ensure safety</t>
  </si>
  <si>
    <t>Support recognition and response to infant feeding cues</t>
  </si>
  <si>
    <t>Coordination of discharge to ensure appropriate follow-up care</t>
  </si>
  <si>
    <t>Coordination of discharge to ensure ongoing breastfeeding support</t>
  </si>
  <si>
    <t>Mother-infant separation while rooming-in</t>
  </si>
  <si>
    <t>Practical support to initiate and maintain breastfeeding and manage common breastfeeding problems</t>
  </si>
  <si>
    <t>mPINC Ten Steps Assessment Tool</t>
  </si>
  <si>
    <r>
      <t>†</t>
    </r>
    <r>
      <rPr>
        <sz val="11"/>
        <color theme="1"/>
        <rFont val="Calibri"/>
        <family val="2"/>
        <scheme val="minor"/>
      </rPr>
      <t>This item was not scored and therefore not included in mPINC Hospital Reports. Please use your knowledge of hospital practice to answer this question. If you have requested access to mPINC data from CDC, this item corresponds with mPINC Data Element A5.</t>
    </r>
  </si>
  <si>
    <t xml:space="preserve">Step* </t>
  </si>
  <si>
    <r>
      <t>Ten Steps Competency</t>
    </r>
    <r>
      <rPr>
        <b/>
        <vertAlign val="superscript"/>
        <sz val="16"/>
        <color theme="1"/>
        <rFont val="Calibri"/>
        <family val="2"/>
        <scheme val="minor"/>
      </rPr>
      <t>1</t>
    </r>
  </si>
  <si>
    <t xml:space="preserve">Note: This tool does not correspond to or replace Baby-Friendly USA’s on-site assessments or Baby-Friendly designation. </t>
  </si>
  <si>
    <r>
      <t>Prenatal breastfeeding education</t>
    </r>
    <r>
      <rPr>
        <vertAlign val="superscript"/>
        <sz val="11"/>
        <color rgb="FF000000"/>
        <rFont val="Calibri"/>
        <family val="2"/>
        <scheme val="minor"/>
      </rPr>
      <t>†</t>
    </r>
  </si>
  <si>
    <r>
      <t>Indicates women who deliver at your hospital have the opportunity to receive prenatal breastfeeding education (in either group or individual settings) provided by your hospital and/or a hospital-affiliated clinic or service.</t>
    </r>
    <r>
      <rPr>
        <vertAlign val="superscript"/>
        <sz val="11"/>
        <color rgb="FF000000"/>
        <rFont val="Calibri"/>
        <family val="2"/>
      </rPr>
      <t>†</t>
    </r>
  </si>
  <si>
    <t>Counseling on the risks of artificial teats (nipples) and pacifiers</t>
  </si>
  <si>
    <t>Indicates whether your hospital has a policy requiring…
...documentation of medical justification or informed consent for giving non-breast milk feedings to breastfed newborns.</t>
  </si>
  <si>
    <t>mPINC Domain</t>
  </si>
  <si>
    <t>Institutional Management</t>
  </si>
  <si>
    <t>Discharge Support</t>
  </si>
  <si>
    <t>Not included in mPINC Hospital Report</t>
  </si>
  <si>
    <t>Immediate Postpartum Care</t>
  </si>
  <si>
    <t xml:space="preserve">Feeding Education </t>
  </si>
  <si>
    <t>Feeding Practices</t>
  </si>
  <si>
    <t>Feeding Pratices</t>
  </si>
  <si>
    <t>Rooming-in</t>
  </si>
  <si>
    <t>*Although this tool assesses many aspects of each of the Ten Steps, it does not assess every aspect. Every aspect of each Step cannot be assessed using mPINC data alone.</t>
  </si>
  <si>
    <t>Immediate skin-to-skin contact after vaginal delivery</t>
  </si>
  <si>
    <r>
      <t>After vaginal delivery, percent of newborns who remain in uninterrupted skin-to-skin contact with their mothers immediately after birth</t>
    </r>
    <r>
      <rPr>
        <sz val="11"/>
        <color theme="1"/>
        <rFont val="Calibri"/>
        <family val="2"/>
      </rPr>
      <t xml:space="preserve">…
</t>
    </r>
    <r>
      <rPr>
        <sz val="11"/>
        <color rgb="FF000000"/>
        <rFont val="Calibri"/>
        <family val="2"/>
      </rPr>
      <t xml:space="preserve">
...if breastfeeding, until the first breastfeeding is completed.
...if not breastfeeding, for at least one hour.</t>
    </r>
  </si>
  <si>
    <t>Percent of vaginally-delivered newborns separated from their mothers before starting rooming-in.</t>
  </si>
  <si>
    <t>After Cesarean-delivery, percent of newborns who remain in uninterrupted skin-to-skin contact with their mothers as soon as the mother is responsive and alert after birth…
...if breastfeeding, until the first breastfeeding is completed.
...if not breastfeeding, for at least one hour.</t>
  </si>
  <si>
    <t xml:space="preserve">1. World Health Organization. Protecting, promoting and supporting breastfeeding in facilities providing maternity and newborn services: implementing the revised Baby-friendly Hospital Initiative. Geneva: World Health Organization; 2018. </t>
  </si>
  <si>
    <t>Reference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</si>
</sst>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rgb="FF000000"/>
      <name val="Calibri"/>
      <family val="2"/>
      <scheme val="minor"/>
    </font>
    <font>
      <b/>
      <sz val="16"/>
      <color theme="1"/>
      <name val="Calibri"/>
      <family val="2"/>
      <scheme val="minor"/>
    </font>
    <font>
      <sz val="11"/>
      <color rgb="FF000000"/>
      <name val="Calibri"/>
      <family val="2"/>
    </font>
    <font>
      <sz val="11"/>
      <color theme="1"/>
      <name val="Calibri"/>
      <family val="2"/>
    </font>
    <font>
      <sz val="10"/>
      <color rgb="FF000000"/>
      <name val="Calibri"/>
      <family val="2"/>
      <scheme val="minor"/>
    </font>
    <font>
      <b/>
      <sz val="11"/>
      <color theme="1"/>
      <name val="Calibri"/>
      <family val="2"/>
      <scheme val="minor"/>
    </font>
    <font>
      <b/>
      <sz val="48"/>
      <color theme="1"/>
      <name val="Calibri"/>
      <family val="2"/>
      <scheme val="minor"/>
    </font>
    <font>
      <vertAlign val="superscript"/>
      <sz val="11"/>
      <color rgb="FF000000"/>
      <name val="Calibri"/>
      <family val="2"/>
      <scheme val="minor"/>
    </font>
    <font>
      <b/>
      <vertAlign val="superscript"/>
      <sz val="16"/>
      <color theme="1"/>
      <name val="Calibri"/>
      <family val="2"/>
      <scheme val="minor"/>
    </font>
    <font>
      <vertAlign val="superscript"/>
      <sz val="11"/>
      <color rgb="FF000000"/>
      <name val="Calibri"/>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31">
    <xf numFmtId="0" fontId="0" fillId="0" borderId="0" xfId="0"/>
    <xf numFmtId="0" fontId="0" fillId="0" borderId="0" xfId="0" applyAlignment="1">
      <alignment horizontal="left" vertical="top" wrapText="1"/>
    </xf>
    <xf numFmtId="0" fontId="3" fillId="0" borderId="0" xfId="0" applyFont="1" applyAlignment="1">
      <alignment vertical="center"/>
    </xf>
    <xf numFmtId="0" fontId="2" fillId="0" borderId="0" xfId="0" applyFont="1" applyAlignment="1">
      <alignment horizontal="left" wrapText="1"/>
    </xf>
    <xf numFmtId="0" fontId="0" fillId="2" borderId="0" xfId="0" applyFill="1" applyAlignment="1">
      <alignment horizontal="left" vertical="top" wrapText="1"/>
    </xf>
    <xf numFmtId="0" fontId="0" fillId="2" borderId="0" xfId="0" applyFill="1" applyAlignment="1">
      <alignment vertical="center"/>
    </xf>
    <xf numFmtId="0" fontId="2" fillId="2" borderId="0" xfId="0" applyFont="1" applyFill="1" applyAlignment="1">
      <alignment horizontal="left" wrapText="1"/>
    </xf>
    <xf numFmtId="0" fontId="0" fillId="2" borderId="1" xfId="0" applyFill="1" applyBorder="1" applyAlignment="1">
      <alignment vertical="top" wrapText="1"/>
    </xf>
    <xf numFmtId="0" fontId="0" fillId="0" borderId="1" xfId="0" applyBorder="1" applyAlignment="1">
      <alignment horizontal="left" vertical="top" wrapText="1"/>
    </xf>
    <xf numFmtId="0" fontId="1" fillId="2" borderId="1" xfId="0" applyFont="1" applyFill="1" applyBorder="1" applyAlignment="1">
      <alignment vertical="top" wrapText="1"/>
    </xf>
    <xf numFmtId="0" fontId="3" fillId="2" borderId="1" xfId="0" applyFont="1" applyFill="1" applyBorder="1" applyAlignment="1">
      <alignment vertical="top" wrapText="1"/>
    </xf>
    <xf numFmtId="0" fontId="3"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0" fontId="3" fillId="2" borderId="1" xfId="0" applyFont="1" applyFill="1" applyBorder="1" applyAlignment="1">
      <alignment horizontal="left" vertical="top"/>
    </xf>
    <xf numFmtId="0" fontId="5" fillId="2" borderId="1" xfId="0" applyFont="1" applyFill="1" applyBorder="1" applyAlignment="1">
      <alignment horizontal="left" vertical="top"/>
    </xf>
    <xf numFmtId="0" fontId="0" fillId="2" borderId="0" xfId="0" applyFill="1" applyAlignment="1">
      <alignment vertical="top" wrapText="1"/>
    </xf>
    <xf numFmtId="0" fontId="0" fillId="2" borderId="0" xfId="0" applyFill="1" applyAlignment="1">
      <alignment horizontal="left" vertical="top" wrapText="1"/>
    </xf>
    <xf numFmtId="0" fontId="0" fillId="2" borderId="1" xfId="0" applyFill="1" applyBorder="1" applyAlignment="1">
      <alignment horizontal="left" vertical="top"/>
    </xf>
    <xf numFmtId="0" fontId="0" fillId="2" borderId="1" xfId="0" applyFill="1" applyBorder="1" applyAlignment="1">
      <alignment horizontal="left" vertical="top" wrapText="1"/>
    </xf>
    <xf numFmtId="0" fontId="2" fillId="2" borderId="2" xfId="0" applyFont="1" applyFill="1" applyBorder="1" applyAlignment="1">
      <alignment horizontal="left" wrapText="1"/>
    </xf>
    <xf numFmtId="0" fontId="2" fillId="2" borderId="3" xfId="0" applyFont="1" applyFill="1" applyBorder="1" applyAlignment="1">
      <alignment horizontal="left" wrapText="1"/>
    </xf>
    <xf numFmtId="0" fontId="2" fillId="2" borderId="4" xfId="0" applyFont="1" applyFill="1" applyBorder="1" applyAlignment="1">
      <alignment horizontal="left" wrapText="1"/>
    </xf>
    <xf numFmtId="0" fontId="0" fillId="2" borderId="1" xfId="0" applyFont="1" applyFill="1" applyBorder="1" applyAlignment="1">
      <alignment horizontal="left" vertical="top" wrapText="1"/>
    </xf>
    <xf numFmtId="0" fontId="0" fillId="2" borderId="1" xfId="0" applyFill="1" applyBorder="1" applyAlignment="1">
      <alignment vertical="top"/>
    </xf>
    <xf numFmtId="0" fontId="0" fillId="2" borderId="0" xfId="0" applyFill="1" applyAlignment="1">
      <alignment horizontal="left" vertical="top" wrapText="1"/>
    </xf>
    <xf numFmtId="0" fontId="7" fillId="2" borderId="0" xfId="0" applyFont="1" applyFill="1" applyBorder="1" applyAlignment="1">
      <alignment horizontal="left" wrapText="1"/>
    </xf>
    <xf numFmtId="0" fontId="7" fillId="2" borderId="0" xfId="0" applyFont="1" applyFill="1" applyBorder="1" applyAlignment="1">
      <alignment horizontal="left"/>
    </xf>
    <xf numFmtId="0" fontId="0" fillId="2" borderId="0" xfId="0" applyFill="1" applyAlignment="1">
      <alignment vertical="top"/>
    </xf>
    <xf numFmtId="0" fontId="8" fillId="2" borderId="0" xfId="0" applyFont="1" applyFill="1" applyAlignment="1">
      <alignment vertical="top"/>
    </xf>
    <xf numFmtId="0" fontId="6" fillId="2" borderId="0" xfId="0" applyFont="1" applyFill="1" applyAlignment="1">
      <alignment vertical="top"/>
    </xf>
  </cellXfs>
  <cellStyles count="1">
    <cellStyle name="Normal" xfId="0" builtinId="0"/>
  </cellStyles>
  <dxfs count="4">
    <dxf>
      <font>
        <b val="0"/>
        <i val="0"/>
        <strike val="0"/>
        <condense val="0"/>
        <extend val="0"/>
        <outline val="0"/>
        <shadow val="0"/>
        <u val="none"/>
        <vertAlign val="baseline"/>
        <sz val="11"/>
        <color rgb="FF000000"/>
        <name val="Calibri"/>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rgb="FF000000"/>
        <name val="Calibri"/>
        <family val="2"/>
        <scheme val="none"/>
      </font>
      <alignment horizontal="general" vertical="center" textRotation="0" wrapText="0" indent="0" justifyLastLine="0" shrinkToFit="0" readingOrder="0"/>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8</xdr:col>
      <xdr:colOff>230115</xdr:colOff>
      <xdr:row>1</xdr:row>
      <xdr:rowOff>10585</xdr:rowOff>
    </xdr:from>
    <xdr:to>
      <xdr:col>11</xdr:col>
      <xdr:colOff>30239</xdr:colOff>
      <xdr:row>3</xdr:row>
      <xdr:rowOff>2168071</xdr:rowOff>
    </xdr:to>
    <xdr:sp macro="" textlink="">
      <xdr:nvSpPr>
        <xdr:cNvPr id="2" name="TextBox 1">
          <a:extLst>
            <a:ext uri="{FF2B5EF4-FFF2-40B4-BE49-F238E27FC236}">
              <a16:creationId xmlns:a16="http://schemas.microsoft.com/office/drawing/2014/main" id="{A9D4F97F-09A8-4C72-8C22-54F205A35B31}"/>
            </a:ext>
          </a:extLst>
        </xdr:cNvPr>
        <xdr:cNvSpPr txBox="1"/>
      </xdr:nvSpPr>
      <xdr:spPr>
        <a:xfrm>
          <a:off x="12812187" y="817942"/>
          <a:ext cx="3174695" cy="3091844"/>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ysClr val="windowText" lastClr="000000"/>
              </a:solidFill>
            </a:rPr>
            <a:t>Instructions:</a:t>
          </a:r>
        </a:p>
        <a:p>
          <a:r>
            <a:rPr lang="en-US" sz="1100"/>
            <a:t>When</a:t>
          </a:r>
          <a:r>
            <a:rPr lang="en-US" sz="1100" baseline="0"/>
            <a:t> you are ready to fill in the hospital's response to each item, click on the empty corresponding cell in Column G (Hospital Response). A dropdown button will appear next to the cell. Click on the button and select the hospital's response for the item. If there is no dropdown button, then a numerical answer is required. These cells should be completed using an integer rather than a percentage. </a:t>
          </a:r>
        </a:p>
        <a:p>
          <a:endParaRPr lang="en-US" sz="1100" baseline="0"/>
        </a:p>
        <a:p>
          <a:r>
            <a:rPr lang="en-US" sz="1100" baseline="0"/>
            <a:t>Column H (Did the Hospital Select the Ideal Response?) will then populate based on the hospital response (Column G). You can then assess a hospital's implementation of each of the Ten Steps by reviewing the information in Column H.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006E01D-4DED-47C0-9508-FB1E4C5D2E05}" name="Table1" displayName="Table1" ref="A2:A5" totalsRowShown="0">
  <autoFilter ref="A2:A5" xr:uid="{ACA835E5-5A48-4D29-81DC-2204829C1190}"/>
  <tableColumns count="1">
    <tableColumn id="1" xr3:uid="{762C5BE8-E025-469C-8AC5-D4829620BCC4}" name="Hospital Response"/>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7B571F2-EA62-448F-B674-BF2AEC6925C8}" name="Table11" displayName="Table11" ref="A41:A45" totalsRowShown="0">
  <autoFilter ref="A41:A45" xr:uid="{77D42ECA-C27A-4F5A-81D0-21E05624A813}"/>
  <tableColumns count="1">
    <tableColumn id="1" xr3:uid="{3E4737E3-6DAB-4473-81A7-C6E0B034D673}" name="Hospital Response"/>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48B3250-25D4-4F42-90C1-E1E10F838B66}" name="Table12" displayName="Table12" ref="A47:A49" totalsRowShown="0">
  <autoFilter ref="A47:A49" xr:uid="{2C4E4027-969B-4770-96FA-6BD0683D0EFE}"/>
  <tableColumns count="1">
    <tableColumn id="1" xr3:uid="{24AD8C91-2271-42BA-9D79-8C909BF9063B}" name="Hospital Response"/>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DF3B7199-CB66-480A-BBB7-71EA2FDB23B8}" name="Table13" displayName="Table13" ref="A51:A56" totalsRowShown="0">
  <autoFilter ref="A51:A56" xr:uid="{90ECFF30-DF2B-4E94-B88B-48A6F079EE10}"/>
  <tableColumns count="1">
    <tableColumn id="1" xr3:uid="{9D85FA10-F660-40A6-8D99-B94927A49F25}" name="Hospital Response"/>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FBB22F3-D049-4D25-B92F-2CA61E6B132B}" name="Table14" displayName="Table14" ref="A58:A60" totalsRowShown="0">
  <autoFilter ref="A58:A60" xr:uid="{E83F70A8-0912-4E24-A667-D3068C5A0E0E}"/>
  <tableColumns count="1">
    <tableColumn id="1" xr3:uid="{381DDAD8-8952-467E-8B9B-1E76769E934A}" name="Hospital Response"/>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98201C8E-4106-4D81-BBF1-8AFD64F51978}" name="Table15" displayName="Table15" ref="A62:A64" totalsRowShown="0">
  <autoFilter ref="A62:A64" xr:uid="{9DC070A2-6744-477B-BEDF-76856F1E2930}"/>
  <tableColumns count="1">
    <tableColumn id="1" xr3:uid="{E47D0628-7A83-4586-BA62-05322DFD258F}" name="Hospital Response"/>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D0CC367C-BB79-418E-BEE4-94DB209C61E9}" name="Table16" displayName="Table16" ref="A66:A68" totalsRowShown="0">
  <autoFilter ref="A66:A68" xr:uid="{2824B9F8-9D83-4020-BDA2-1C5FAC4D751B}"/>
  <tableColumns count="1">
    <tableColumn id="1" xr3:uid="{5E8690ED-B7B2-4BD3-9A91-11CF931FCD7B}" name="Hospital Response"/>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E24C61C9-0B46-4CE6-8B2A-C7A2E5D95BE8}" name="Table17" displayName="Table17" ref="A70:A74" totalsRowShown="0">
  <autoFilter ref="A70:A74" xr:uid="{C3E1720C-C8DA-4623-A484-8D7B0B0E99E3}"/>
  <tableColumns count="1">
    <tableColumn id="1" xr3:uid="{D7E3DF80-746A-4E04-B6B1-C074E9F6C06B}" name="Hospital Response"/>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E9861C9B-56AB-4112-8F14-3BE0E2E45B73}" name="Table18" displayName="Table18" ref="A76:A78" totalsRowShown="0">
  <autoFilter ref="A76:A78" xr:uid="{2B692922-FE0D-4F97-8FA7-188888FCDCD8}"/>
  <tableColumns count="1">
    <tableColumn id="1" xr3:uid="{F0600B9B-13EE-48D1-BEA4-602CF8CAF2E7}" name="Hospital Respons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79AC46E-17EB-42DE-9DAA-32BBA387886A}" name="Table2" displayName="Table2" ref="A8:A10" totalsRowShown="0">
  <autoFilter ref="A8:A10" xr:uid="{CAD9F9B5-411F-474A-ACDA-42B4D7A8BC96}"/>
  <tableColumns count="1">
    <tableColumn id="1" xr3:uid="{7650BA4E-0D44-4C52-A040-151A51F823CD}" name="Hospital Response"/>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2D1CD1D-151D-41B1-9355-020A4A143CF2}" name="Table3" displayName="Table3" ref="A12:A14" totalsRowShown="0">
  <autoFilter ref="A12:A14" xr:uid="{300026BD-A107-488A-8881-6163BD963282}"/>
  <tableColumns count="1">
    <tableColumn id="1" xr3:uid="{A411008B-7A9B-4DD3-8EAB-4609F73184EE}" name="Hospital Response"/>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D7CEF32-7318-4F1F-9A0C-DAE552A84302}" name="Table4" displayName="Table4" ref="A16:A18" totalsRowShown="0">
  <autoFilter ref="A16:A18" xr:uid="{9A8FE397-C981-4D5B-922B-A7C5E297351E}"/>
  <tableColumns count="1">
    <tableColumn id="1" xr3:uid="{5FA9FE0C-9BB1-4D65-8BCE-1A3E1F470A2B}" name="Hospital Response"/>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5E097BE-A9C1-4676-957B-8AE95081256C}" name="Table5" displayName="Table5" ref="A20:A22" totalsRowShown="0" dataDxfId="1">
  <autoFilter ref="A20:A22" xr:uid="{74A09907-3BEC-4244-BC2F-3C368305A28C}"/>
  <tableColumns count="1">
    <tableColumn id="1" xr3:uid="{9A7F1DBB-7F62-45D1-93DF-CAD37C539E45}" name="Hospital Response" dataDxfId="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C0AEC37-8130-4CC9-AFB8-BD0EA89A3365}" name="Table7" displayName="Table7" ref="A24:A26" totalsRowShown="0">
  <autoFilter ref="A24:A26" xr:uid="{82432EE7-62B2-4F43-A878-EE439922144A}"/>
  <tableColumns count="1">
    <tableColumn id="1" xr3:uid="{542FB7C9-59C4-4D0F-A05B-7AD7DD0967AD}" name="Hospital Response"/>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D64C2C7-D3CB-4C57-9F77-47BB4EC1D8B0}" name="Table8" displayName="Table8" ref="A28:A31" totalsRowShown="0">
  <autoFilter ref="A28:A31" xr:uid="{DE8A7D42-523F-407F-8C90-0FE6F78BC417}"/>
  <tableColumns count="1">
    <tableColumn id="1" xr3:uid="{272DB489-86B0-4CCC-8792-484553819738}" name="Hospital Response"/>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4CB7B96-0CF0-4314-8AAB-569A2715A2D9}" name="Table9" displayName="Table9" ref="A33:A35" totalsRowShown="0">
  <autoFilter ref="A33:A35" xr:uid="{3E97106A-F176-4E00-A407-2D38094D610C}"/>
  <tableColumns count="1">
    <tableColumn id="1" xr3:uid="{2DB36132-5593-4140-9728-2AB5EA308270}" name="Hospital Response"/>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F90F862-2D17-4979-AA0E-83ED74A0FB6E}" name="Table10" displayName="Table10" ref="A37:A39" totalsRowShown="0">
  <autoFilter ref="A37:A39" xr:uid="{976AC5D0-31D0-4C48-8885-3F353DE7709C}"/>
  <tableColumns count="1">
    <tableColumn id="1" xr3:uid="{EEE821DB-FC06-4B0F-9436-1023526876B8}" name="Hospital Respons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1" Type="http://schemas.openxmlformats.org/officeDocument/2006/relationships/printerSettings" Target="../printerSettings/printerSettings2.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EAF5A-9FB4-4824-8A9C-EB98EFD8A3AE}">
  <dimension ref="A1:AL741"/>
  <sheetViews>
    <sheetView tabSelected="1" topLeftCell="A25" zoomScale="90" zoomScaleNormal="90" workbookViewId="0"/>
  </sheetViews>
  <sheetFormatPr defaultColWidth="15.85546875" defaultRowHeight="15" x14ac:dyDescent="0.25"/>
  <cols>
    <col min="1" max="1" width="8.28515625" style="4" customWidth="1"/>
    <col min="2" max="2" width="29.5703125" style="4" customWidth="1"/>
    <col min="3" max="3" width="35.140625" style="4" customWidth="1"/>
    <col min="4" max="4" width="15.85546875" style="4"/>
    <col min="5" max="5" width="22.7109375" style="17" customWidth="1"/>
    <col min="6" max="6" width="15.85546875" style="4"/>
    <col min="7" max="7" width="25.85546875" style="4" customWidth="1"/>
    <col min="8" max="8" width="31.28515625" style="1" customWidth="1"/>
    <col min="9" max="38" width="15.85546875" style="4"/>
    <col min="39" max="16384" width="15.85546875" style="1"/>
  </cols>
  <sheetData>
    <row r="1" spans="1:38" ht="63.6" customHeight="1" thickBot="1" x14ac:dyDescent="0.95">
      <c r="A1" s="27" t="s">
        <v>106</v>
      </c>
      <c r="B1" s="26"/>
      <c r="C1" s="26"/>
      <c r="D1" s="26"/>
      <c r="E1" s="26"/>
      <c r="F1" s="26"/>
      <c r="G1" s="26"/>
      <c r="H1" s="26"/>
    </row>
    <row r="2" spans="1:38" s="3" customFormat="1" ht="63" x14ac:dyDescent="0.35">
      <c r="A2" s="20" t="s">
        <v>108</v>
      </c>
      <c r="B2" s="21" t="s">
        <v>109</v>
      </c>
      <c r="C2" s="21" t="s">
        <v>0</v>
      </c>
      <c r="D2" s="21" t="s">
        <v>1</v>
      </c>
      <c r="E2" s="21" t="s">
        <v>115</v>
      </c>
      <c r="F2" s="21" t="s">
        <v>2</v>
      </c>
      <c r="G2" s="21" t="s">
        <v>3</v>
      </c>
      <c r="H2" s="22" t="s">
        <v>4</v>
      </c>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row>
    <row r="3" spans="1:38" ht="30" x14ac:dyDescent="0.25">
      <c r="A3" s="19">
        <v>1</v>
      </c>
      <c r="B3" s="7" t="s">
        <v>88</v>
      </c>
      <c r="C3" s="19" t="s">
        <v>5</v>
      </c>
      <c r="D3" s="19" t="s">
        <v>6</v>
      </c>
      <c r="E3" s="19" t="s">
        <v>116</v>
      </c>
      <c r="F3" s="23" t="s">
        <v>7</v>
      </c>
      <c r="G3" s="19"/>
      <c r="H3" s="8" t="str">
        <f>IF(G3="Pays fair market price", "Yes", "No")</f>
        <v>No</v>
      </c>
    </row>
    <row r="4" spans="1:38" ht="200.1" customHeight="1" x14ac:dyDescent="0.25">
      <c r="A4" s="19">
        <v>1</v>
      </c>
      <c r="B4" s="7" t="s">
        <v>89</v>
      </c>
      <c r="C4" s="19" t="s">
        <v>12</v>
      </c>
      <c r="D4" s="19" t="s">
        <v>13</v>
      </c>
      <c r="E4" s="19" t="s">
        <v>117</v>
      </c>
      <c r="F4" s="19" t="s">
        <v>11</v>
      </c>
      <c r="G4" s="19"/>
      <c r="H4" s="8" t="str">
        <f>IF(G4="No to all three items", "Yes", "No")</f>
        <v>No</v>
      </c>
    </row>
    <row r="5" spans="1:38" ht="94.35" customHeight="1" x14ac:dyDescent="0.25">
      <c r="A5" s="19">
        <v>1</v>
      </c>
      <c r="B5" s="24" t="s">
        <v>90</v>
      </c>
      <c r="C5" s="12" t="s">
        <v>114</v>
      </c>
      <c r="D5" s="19" t="s">
        <v>22</v>
      </c>
      <c r="E5" s="19" t="s">
        <v>116</v>
      </c>
      <c r="F5" s="19" t="s">
        <v>30</v>
      </c>
      <c r="G5" s="19"/>
      <c r="H5" s="8" t="str">
        <f>IF(G5="Yes", "Yes", "No")</f>
        <v>No</v>
      </c>
    </row>
    <row r="6" spans="1:38" ht="45" x14ac:dyDescent="0.25">
      <c r="A6" s="19">
        <v>1</v>
      </c>
      <c r="B6" s="24" t="s">
        <v>90</v>
      </c>
      <c r="C6" s="12" t="s">
        <v>15</v>
      </c>
      <c r="D6" s="19" t="s">
        <v>23</v>
      </c>
      <c r="E6" s="19" t="s">
        <v>116</v>
      </c>
      <c r="F6" s="19" t="s">
        <v>30</v>
      </c>
      <c r="G6" s="19"/>
      <c r="H6" s="8" t="str">
        <f>IF(G6="Yes", "Yes", "No")</f>
        <v>No</v>
      </c>
    </row>
    <row r="7" spans="1:38" ht="30" x14ac:dyDescent="0.25">
      <c r="A7" s="19">
        <v>1</v>
      </c>
      <c r="B7" s="24" t="s">
        <v>90</v>
      </c>
      <c r="C7" s="19" t="s">
        <v>16</v>
      </c>
      <c r="D7" s="19" t="s">
        <v>24</v>
      </c>
      <c r="E7" s="19" t="s">
        <v>116</v>
      </c>
      <c r="F7" s="19" t="s">
        <v>30</v>
      </c>
      <c r="G7" s="19"/>
      <c r="H7" s="8" t="str">
        <f>IF(G7="Yes", "Yes", "No")</f>
        <v>No</v>
      </c>
    </row>
    <row r="8" spans="1:38" ht="60" x14ac:dyDescent="0.25">
      <c r="A8" s="19">
        <v>1</v>
      </c>
      <c r="B8" s="24" t="s">
        <v>90</v>
      </c>
      <c r="C8" s="19" t="s">
        <v>17</v>
      </c>
      <c r="D8" s="19" t="s">
        <v>25</v>
      </c>
      <c r="E8" s="19" t="s">
        <v>116</v>
      </c>
      <c r="F8" s="19" t="s">
        <v>31</v>
      </c>
      <c r="G8" s="19"/>
      <c r="H8" s="8" t="str">
        <f>IF(G8="Yes to both items", "Yes", "No")</f>
        <v>No</v>
      </c>
    </row>
    <row r="9" spans="1:38" ht="90.6" customHeight="1" x14ac:dyDescent="0.25">
      <c r="A9" s="19">
        <v>1</v>
      </c>
      <c r="B9" s="24" t="s">
        <v>90</v>
      </c>
      <c r="C9" s="19" t="s">
        <v>18</v>
      </c>
      <c r="D9" s="19" t="s">
        <v>26</v>
      </c>
      <c r="E9" s="19" t="s">
        <v>116</v>
      </c>
      <c r="F9" s="19" t="s">
        <v>31</v>
      </c>
      <c r="G9" s="19"/>
      <c r="H9" s="8" t="str">
        <f>IF(G9="Yes to both items", "Yes", "No")</f>
        <v>No</v>
      </c>
    </row>
    <row r="10" spans="1:38" ht="30" x14ac:dyDescent="0.25">
      <c r="A10" s="19">
        <v>1</v>
      </c>
      <c r="B10" s="24" t="s">
        <v>90</v>
      </c>
      <c r="C10" s="19" t="s">
        <v>19</v>
      </c>
      <c r="D10" s="19" t="s">
        <v>27</v>
      </c>
      <c r="E10" s="19" t="s">
        <v>116</v>
      </c>
      <c r="F10" s="19" t="s">
        <v>30</v>
      </c>
      <c r="G10" s="19"/>
      <c r="H10" s="8" t="str">
        <f>IF(G10="Yes", "Yes", "No")</f>
        <v>No</v>
      </c>
    </row>
    <row r="11" spans="1:38" ht="45" x14ac:dyDescent="0.25">
      <c r="A11" s="19">
        <v>1</v>
      </c>
      <c r="B11" s="24" t="s">
        <v>90</v>
      </c>
      <c r="C11" s="19" t="s">
        <v>20</v>
      </c>
      <c r="D11" s="19" t="s">
        <v>28</v>
      </c>
      <c r="E11" s="19" t="s">
        <v>116</v>
      </c>
      <c r="F11" s="19" t="s">
        <v>30</v>
      </c>
      <c r="G11" s="19"/>
      <c r="H11" s="8" t="str">
        <f>IF(G11="Yes", "Yes", "No")</f>
        <v>No</v>
      </c>
    </row>
    <row r="12" spans="1:38" ht="30" x14ac:dyDescent="0.25">
      <c r="A12" s="19">
        <v>1</v>
      </c>
      <c r="B12" s="24" t="s">
        <v>90</v>
      </c>
      <c r="C12" s="19" t="s">
        <v>21</v>
      </c>
      <c r="D12" s="19" t="s">
        <v>29</v>
      </c>
      <c r="E12" s="19" t="s">
        <v>116</v>
      </c>
      <c r="F12" s="19" t="s">
        <v>30</v>
      </c>
      <c r="G12" s="19"/>
      <c r="H12" s="8" t="str">
        <f>IF(G12="Yes", "Yes", "No")</f>
        <v>No</v>
      </c>
    </row>
    <row r="13" spans="1:38" ht="60" x14ac:dyDescent="0.25">
      <c r="A13" s="19">
        <v>1</v>
      </c>
      <c r="B13" s="19" t="s">
        <v>91</v>
      </c>
      <c r="C13" s="19" t="s">
        <v>33</v>
      </c>
      <c r="D13" s="19" t="s">
        <v>34</v>
      </c>
      <c r="E13" s="19" t="s">
        <v>116</v>
      </c>
      <c r="F13" s="19" t="s">
        <v>30</v>
      </c>
      <c r="G13" s="19"/>
      <c r="H13" s="8" t="str">
        <f>IF(G13="Yes", "Yes", "No")</f>
        <v>No</v>
      </c>
    </row>
    <row r="14" spans="1:38" ht="302.10000000000002" customHeight="1" x14ac:dyDescent="0.25">
      <c r="A14" s="19">
        <v>2</v>
      </c>
      <c r="B14" s="9" t="s">
        <v>92</v>
      </c>
      <c r="C14" s="10" t="s">
        <v>35</v>
      </c>
      <c r="D14" s="11" t="s">
        <v>36</v>
      </c>
      <c r="E14" s="19" t="s">
        <v>116</v>
      </c>
      <c r="F14" s="19" t="s">
        <v>39</v>
      </c>
      <c r="G14" s="19"/>
      <c r="H14" s="8" t="str">
        <f>IF(G14="Required for all items", "Yes", "No")</f>
        <v>No</v>
      </c>
    </row>
    <row r="15" spans="1:38" ht="61.35" customHeight="1" x14ac:dyDescent="0.25">
      <c r="A15" s="19">
        <v>2</v>
      </c>
      <c r="B15" s="9" t="s">
        <v>93</v>
      </c>
      <c r="C15" s="12" t="s">
        <v>38</v>
      </c>
      <c r="D15" s="13" t="s">
        <v>37</v>
      </c>
      <c r="E15" s="19" t="s">
        <v>116</v>
      </c>
      <c r="F15" s="19" t="s">
        <v>42</v>
      </c>
      <c r="G15" s="19"/>
      <c r="H15" s="8" t="str">
        <f>IF(G15="Required at least once per year OR Required less than once per year","Yes","No")</f>
        <v>No</v>
      </c>
    </row>
    <row r="16" spans="1:38" ht="91.35" customHeight="1" x14ac:dyDescent="0.25">
      <c r="A16" s="19">
        <v>3</v>
      </c>
      <c r="B16" s="13" t="s">
        <v>111</v>
      </c>
      <c r="C16" s="10" t="s">
        <v>112</v>
      </c>
      <c r="D16" s="19" t="s">
        <v>43</v>
      </c>
      <c r="E16" s="10" t="s">
        <v>118</v>
      </c>
      <c r="F16" s="19" t="s">
        <v>30</v>
      </c>
      <c r="G16" s="19"/>
      <c r="H16" s="8" t="str">
        <f>IF(G16="Yes","Yes","No")</f>
        <v>No</v>
      </c>
    </row>
    <row r="17" spans="1:8" ht="149.85" customHeight="1" x14ac:dyDescent="0.25">
      <c r="A17" s="19">
        <v>4</v>
      </c>
      <c r="B17" s="9" t="s">
        <v>125</v>
      </c>
      <c r="C17" s="10" t="s">
        <v>126</v>
      </c>
      <c r="D17" s="11" t="s">
        <v>45</v>
      </c>
      <c r="E17" s="10" t="s">
        <v>119</v>
      </c>
      <c r="F17" s="19" t="s">
        <v>47</v>
      </c>
      <c r="G17" s="19"/>
      <c r="H17" s="8" t="str">
        <f>IF(G17="Most to both items","Yes","No")</f>
        <v>No</v>
      </c>
    </row>
    <row r="18" spans="1:8" ht="168.6" customHeight="1" x14ac:dyDescent="0.25">
      <c r="A18" s="19">
        <v>4</v>
      </c>
      <c r="B18" s="9" t="s">
        <v>94</v>
      </c>
      <c r="C18" s="10" t="s">
        <v>128</v>
      </c>
      <c r="D18" s="14" t="s">
        <v>46</v>
      </c>
      <c r="E18" s="10" t="s">
        <v>119</v>
      </c>
      <c r="F18" s="19" t="s">
        <v>47</v>
      </c>
      <c r="G18" s="19"/>
      <c r="H18" s="8" t="str">
        <f>IF(G18="Most to both items","Yes","No")</f>
        <v>No</v>
      </c>
    </row>
    <row r="19" spans="1:8" ht="228.6" customHeight="1" x14ac:dyDescent="0.25">
      <c r="A19" s="19">
        <v>5</v>
      </c>
      <c r="B19" s="7" t="s">
        <v>105</v>
      </c>
      <c r="C19" s="10" t="s">
        <v>48</v>
      </c>
      <c r="D19" s="11" t="s">
        <v>49</v>
      </c>
      <c r="E19" s="10" t="s">
        <v>120</v>
      </c>
      <c r="F19" s="19" t="s">
        <v>50</v>
      </c>
      <c r="G19" s="19"/>
      <c r="H19" s="8" t="str">
        <f>IF(G19="Most to all items","Yes","No")</f>
        <v>No</v>
      </c>
    </row>
    <row r="20" spans="1:8" ht="45" x14ac:dyDescent="0.25">
      <c r="A20" s="19">
        <v>6</v>
      </c>
      <c r="B20" s="7" t="s">
        <v>95</v>
      </c>
      <c r="C20" s="10" t="s">
        <v>51</v>
      </c>
      <c r="D20" s="13" t="s">
        <v>54</v>
      </c>
      <c r="E20" s="10" t="s">
        <v>121</v>
      </c>
      <c r="F20" s="19" t="s">
        <v>57</v>
      </c>
      <c r="G20" s="19"/>
      <c r="H20" s="8" t="str">
        <f>IF(G20&lt;20,"Yes","No")</f>
        <v>Yes</v>
      </c>
    </row>
    <row r="21" spans="1:8" ht="65.099999999999994" customHeight="1" x14ac:dyDescent="0.25">
      <c r="A21" s="19">
        <v>6</v>
      </c>
      <c r="B21" s="7" t="s">
        <v>96</v>
      </c>
      <c r="C21" s="9" t="s">
        <v>52</v>
      </c>
      <c r="D21" s="13" t="s">
        <v>55</v>
      </c>
      <c r="E21" s="9" t="s">
        <v>122</v>
      </c>
      <c r="F21" s="19" t="s">
        <v>58</v>
      </c>
      <c r="G21" s="19"/>
      <c r="H21" s="8" t="str">
        <f>IF(G21="Almost always","Yes","No")</f>
        <v>No</v>
      </c>
    </row>
    <row r="22" spans="1:8" ht="93.6" customHeight="1" x14ac:dyDescent="0.25">
      <c r="A22" s="19">
        <v>6</v>
      </c>
      <c r="B22" s="19" t="s">
        <v>97</v>
      </c>
      <c r="C22" s="10" t="s">
        <v>53</v>
      </c>
      <c r="D22" s="12" t="s">
        <v>56</v>
      </c>
      <c r="E22" s="10" t="s">
        <v>120</v>
      </c>
      <c r="F22" s="19" t="s">
        <v>47</v>
      </c>
      <c r="G22" s="19"/>
      <c r="H22" s="8" t="str">
        <f>IF(G22="Most to both items","Yes","No")</f>
        <v>No</v>
      </c>
    </row>
    <row r="23" spans="1:8" ht="47.1" customHeight="1" x14ac:dyDescent="0.25">
      <c r="A23" s="19">
        <v>7</v>
      </c>
      <c r="B23" s="7" t="s">
        <v>98</v>
      </c>
      <c r="C23" s="11" t="s">
        <v>127</v>
      </c>
      <c r="D23" s="19" t="s">
        <v>67</v>
      </c>
      <c r="E23" s="11" t="s">
        <v>119</v>
      </c>
      <c r="F23" s="19" t="s">
        <v>71</v>
      </c>
      <c r="G23" s="19"/>
      <c r="H23" s="8" t="str">
        <f>IF(G23="Few","Yes","No")</f>
        <v>No</v>
      </c>
    </row>
    <row r="24" spans="1:8" ht="48.6" customHeight="1" x14ac:dyDescent="0.25">
      <c r="A24" s="19">
        <v>7</v>
      </c>
      <c r="B24" s="24" t="s">
        <v>99</v>
      </c>
      <c r="C24" s="11" t="s">
        <v>65</v>
      </c>
      <c r="D24" s="19" t="s">
        <v>68</v>
      </c>
      <c r="E24" s="11" t="s">
        <v>123</v>
      </c>
      <c r="F24" s="19" t="s">
        <v>72</v>
      </c>
      <c r="G24" s="19"/>
      <c r="H24" s="8" t="str">
        <f>IF(G24&gt;=80,"Yes","No")</f>
        <v>No</v>
      </c>
    </row>
    <row r="25" spans="1:8" ht="181.35" customHeight="1" x14ac:dyDescent="0.25">
      <c r="A25" s="19">
        <v>7</v>
      </c>
      <c r="B25" s="7" t="s">
        <v>104</v>
      </c>
      <c r="C25" s="19" t="s">
        <v>66</v>
      </c>
      <c r="D25" s="19" t="s">
        <v>69</v>
      </c>
      <c r="E25" s="19" t="s">
        <v>123</v>
      </c>
      <c r="F25" s="19" t="s">
        <v>77</v>
      </c>
      <c r="G25" s="19"/>
      <c r="H25" s="8" t="str">
        <f>IF(G25="In mother's room for all situations","Yes","No")</f>
        <v>No</v>
      </c>
    </row>
    <row r="26" spans="1:8" ht="75.95" customHeight="1" x14ac:dyDescent="0.25">
      <c r="A26" s="19">
        <v>7</v>
      </c>
      <c r="B26" s="7" t="s">
        <v>100</v>
      </c>
      <c r="C26" s="19" t="s">
        <v>64</v>
      </c>
      <c r="D26" s="19" t="s">
        <v>70</v>
      </c>
      <c r="E26" s="19" t="s">
        <v>123</v>
      </c>
      <c r="F26" s="19" t="s">
        <v>30</v>
      </c>
      <c r="G26" s="19"/>
      <c r="H26" s="8" t="str">
        <f>IF(G26="Yes","Yes","No")</f>
        <v>No</v>
      </c>
    </row>
    <row r="27" spans="1:8" ht="120.95" customHeight="1" x14ac:dyDescent="0.25">
      <c r="A27" s="19">
        <v>8</v>
      </c>
      <c r="B27" s="7" t="s">
        <v>101</v>
      </c>
      <c r="C27" s="7" t="s">
        <v>79</v>
      </c>
      <c r="D27" s="18" t="s">
        <v>80</v>
      </c>
      <c r="E27" s="7" t="s">
        <v>120</v>
      </c>
      <c r="F27" s="19" t="s">
        <v>47</v>
      </c>
      <c r="G27" s="19"/>
      <c r="H27" s="8" t="str">
        <f>IF(G27="Most to both items","Yes","No")</f>
        <v>No</v>
      </c>
    </row>
    <row r="28" spans="1:8" ht="77.25" customHeight="1" x14ac:dyDescent="0.25">
      <c r="A28" s="19">
        <v>9</v>
      </c>
      <c r="B28" s="7" t="s">
        <v>113</v>
      </c>
      <c r="C28" s="10" t="s">
        <v>81</v>
      </c>
      <c r="D28" s="19" t="s">
        <v>82</v>
      </c>
      <c r="E28" s="10" t="s">
        <v>120</v>
      </c>
      <c r="F28" s="19" t="s">
        <v>75</v>
      </c>
      <c r="G28" s="19"/>
      <c r="H28" s="8" t="str">
        <f>IF(G28="Most","Yes","No")</f>
        <v>No</v>
      </c>
    </row>
    <row r="29" spans="1:8" ht="62.1" customHeight="1" x14ac:dyDescent="0.25">
      <c r="A29" s="19">
        <v>10</v>
      </c>
      <c r="B29" s="7" t="s">
        <v>102</v>
      </c>
      <c r="C29" s="7" t="s">
        <v>83</v>
      </c>
      <c r="D29" s="15" t="s">
        <v>85</v>
      </c>
      <c r="E29" s="7" t="s">
        <v>117</v>
      </c>
      <c r="F29" s="19" t="s">
        <v>30</v>
      </c>
      <c r="G29" s="19"/>
      <c r="H29" s="8" t="str">
        <f>IF(G29="Yes","Yes","No")</f>
        <v>No</v>
      </c>
    </row>
    <row r="30" spans="1:8" ht="196.35" customHeight="1" x14ac:dyDescent="0.25">
      <c r="A30" s="19">
        <v>10</v>
      </c>
      <c r="B30" s="7" t="s">
        <v>103</v>
      </c>
      <c r="C30" s="7" t="s">
        <v>84</v>
      </c>
      <c r="D30" s="19" t="s">
        <v>86</v>
      </c>
      <c r="E30" s="7" t="s">
        <v>117</v>
      </c>
      <c r="F30" s="19" t="s">
        <v>14</v>
      </c>
      <c r="G30" s="19"/>
      <c r="H30" s="8" t="str">
        <f>IF(G30="Yes to any item","Yes","No")</f>
        <v>No</v>
      </c>
    </row>
    <row r="31" spans="1:8" x14ac:dyDescent="0.25">
      <c r="C31" s="5"/>
      <c r="H31" s="4"/>
    </row>
    <row r="32" spans="1:8" s="4" customFormat="1" ht="14.65" customHeight="1" x14ac:dyDescent="0.25">
      <c r="A32" s="28" t="s">
        <v>110</v>
      </c>
      <c r="B32" s="28"/>
      <c r="C32" s="28"/>
      <c r="D32" s="28"/>
      <c r="E32" s="28"/>
      <c r="F32" s="28"/>
      <c r="G32" s="28"/>
      <c r="H32" s="28"/>
    </row>
    <row r="33" spans="1:8" s="4" customFormat="1" ht="14.65" customHeight="1" x14ac:dyDescent="0.25">
      <c r="A33" s="28" t="s">
        <v>124</v>
      </c>
      <c r="B33" s="28"/>
      <c r="C33" s="28"/>
      <c r="D33" s="28"/>
      <c r="E33" s="28"/>
      <c r="F33" s="28"/>
      <c r="G33" s="28"/>
      <c r="H33" s="28"/>
    </row>
    <row r="34" spans="1:8" s="4" customFormat="1" ht="18" customHeight="1" x14ac:dyDescent="0.25">
      <c r="A34" s="29" t="s">
        <v>107</v>
      </c>
      <c r="B34" s="29"/>
      <c r="C34" s="29"/>
      <c r="D34" s="29"/>
      <c r="E34" s="29"/>
      <c r="F34" s="29"/>
      <c r="G34" s="29"/>
      <c r="H34" s="29"/>
    </row>
    <row r="35" spans="1:8" s="25" customFormat="1" ht="16.350000000000001" customHeight="1" x14ac:dyDescent="0.25">
      <c r="A35" s="30" t="s">
        <v>130</v>
      </c>
      <c r="B35" s="16"/>
      <c r="C35" s="16"/>
      <c r="D35" s="16"/>
      <c r="E35" s="16"/>
      <c r="F35" s="16"/>
      <c r="G35" s="16"/>
      <c r="H35" s="16"/>
    </row>
    <row r="36" spans="1:8" s="4" customFormat="1" x14ac:dyDescent="0.25">
      <c r="A36" s="28" t="s">
        <v>129</v>
      </c>
      <c r="B36" s="16"/>
      <c r="C36" s="16"/>
      <c r="D36" s="16"/>
      <c r="E36" s="16"/>
      <c r="F36" s="16"/>
      <c r="G36" s="16"/>
      <c r="H36" s="16"/>
    </row>
    <row r="37" spans="1:8" s="4" customFormat="1" x14ac:dyDescent="0.25">
      <c r="A37" s="16"/>
      <c r="B37" s="16"/>
      <c r="C37" s="16"/>
      <c r="D37" s="16"/>
      <c r="E37" s="16"/>
      <c r="F37" s="16"/>
      <c r="G37" s="16"/>
      <c r="H37" s="16"/>
    </row>
    <row r="38" spans="1:8" s="4" customFormat="1" x14ac:dyDescent="0.25">
      <c r="A38" s="16"/>
      <c r="B38" s="16"/>
      <c r="C38" s="16"/>
      <c r="D38" s="16"/>
      <c r="E38" s="16"/>
      <c r="F38" s="16"/>
      <c r="G38" s="16"/>
      <c r="H38" s="16"/>
    </row>
    <row r="39" spans="1:8" s="4" customFormat="1" x14ac:dyDescent="0.25">
      <c r="A39" s="16"/>
      <c r="B39" s="16"/>
      <c r="C39" s="16"/>
      <c r="D39" s="16"/>
      <c r="E39" s="16"/>
      <c r="F39" s="16"/>
      <c r="G39" s="16"/>
      <c r="H39" s="16"/>
    </row>
    <row r="40" spans="1:8" s="4" customFormat="1" x14ac:dyDescent="0.25">
      <c r="A40" s="16"/>
      <c r="B40" s="16"/>
      <c r="C40" s="16"/>
      <c r="D40" s="16"/>
      <c r="E40" s="16"/>
      <c r="F40" s="16"/>
      <c r="G40" s="16"/>
      <c r="H40" s="16"/>
    </row>
    <row r="41" spans="1:8" s="4" customFormat="1" x14ac:dyDescent="0.25">
      <c r="A41" s="16"/>
      <c r="B41" s="16"/>
      <c r="C41" s="16"/>
      <c r="D41" s="16"/>
      <c r="E41" s="16"/>
      <c r="F41" s="16"/>
      <c r="G41" s="16"/>
      <c r="H41" s="16"/>
    </row>
    <row r="42" spans="1:8" s="4" customFormat="1" x14ac:dyDescent="0.25">
      <c r="A42" s="16"/>
      <c r="B42" s="16"/>
      <c r="C42" s="16"/>
      <c r="D42" s="16"/>
      <c r="E42" s="16"/>
      <c r="F42" s="16"/>
      <c r="G42" s="16"/>
      <c r="H42" s="16"/>
    </row>
    <row r="43" spans="1:8" s="4" customFormat="1" x14ac:dyDescent="0.25">
      <c r="A43" s="16"/>
      <c r="B43" s="16"/>
      <c r="C43" s="16"/>
      <c r="D43" s="16"/>
      <c r="E43" s="16"/>
      <c r="F43" s="16"/>
      <c r="G43" s="16"/>
      <c r="H43" s="16"/>
    </row>
    <row r="44" spans="1:8" s="4" customFormat="1" x14ac:dyDescent="0.25">
      <c r="A44" s="16"/>
      <c r="B44" s="16"/>
      <c r="C44" s="16"/>
      <c r="D44" s="16"/>
      <c r="E44" s="16"/>
      <c r="F44" s="16"/>
      <c r="G44" s="16"/>
      <c r="H44" s="16"/>
    </row>
    <row r="45" spans="1:8" s="4" customFormat="1" x14ac:dyDescent="0.25">
      <c r="A45" s="16"/>
      <c r="B45" s="16"/>
      <c r="C45" s="16"/>
      <c r="D45" s="16"/>
      <c r="E45" s="16"/>
      <c r="F45" s="16"/>
      <c r="G45" s="16"/>
      <c r="H45" s="16"/>
    </row>
    <row r="46" spans="1:8" s="4" customFormat="1" x14ac:dyDescent="0.25">
      <c r="A46" s="16"/>
      <c r="B46" s="16"/>
      <c r="C46" s="16"/>
      <c r="D46" s="16"/>
      <c r="E46" s="16"/>
      <c r="F46" s="16"/>
      <c r="G46" s="16"/>
      <c r="H46" s="16"/>
    </row>
    <row r="47" spans="1:8" s="4" customFormat="1" x14ac:dyDescent="0.25">
      <c r="E47" s="17"/>
    </row>
    <row r="48" spans="1:8" s="4" customFormat="1" x14ac:dyDescent="0.25">
      <c r="E48" s="17"/>
    </row>
    <row r="49" spans="5:8" s="4" customFormat="1" x14ac:dyDescent="0.25">
      <c r="E49" s="17"/>
    </row>
    <row r="50" spans="5:8" s="4" customFormat="1" x14ac:dyDescent="0.25">
      <c r="E50" s="17"/>
    </row>
    <row r="51" spans="5:8" s="4" customFormat="1" x14ac:dyDescent="0.25">
      <c r="E51" s="17"/>
    </row>
    <row r="52" spans="5:8" s="4" customFormat="1" x14ac:dyDescent="0.25">
      <c r="E52" s="17"/>
    </row>
    <row r="53" spans="5:8" s="4" customFormat="1" x14ac:dyDescent="0.25">
      <c r="E53" s="17"/>
    </row>
    <row r="54" spans="5:8" s="4" customFormat="1" x14ac:dyDescent="0.25">
      <c r="E54" s="17"/>
    </row>
    <row r="55" spans="5:8" x14ac:dyDescent="0.25">
      <c r="H55" s="4"/>
    </row>
    <row r="56" spans="5:8" x14ac:dyDescent="0.25">
      <c r="H56" s="4"/>
    </row>
    <row r="57" spans="5:8" x14ac:dyDescent="0.25">
      <c r="H57" s="4"/>
    </row>
    <row r="58" spans="5:8" x14ac:dyDescent="0.25">
      <c r="H58" s="4"/>
    </row>
    <row r="59" spans="5:8" x14ac:dyDescent="0.25">
      <c r="H59" s="4"/>
    </row>
    <row r="60" spans="5:8" x14ac:dyDescent="0.25">
      <c r="H60" s="4"/>
    </row>
    <row r="61" spans="5:8" x14ac:dyDescent="0.25">
      <c r="H61" s="4"/>
    </row>
    <row r="62" spans="5:8" x14ac:dyDescent="0.25">
      <c r="H62" s="4"/>
    </row>
    <row r="63" spans="5:8" x14ac:dyDescent="0.25">
      <c r="H63" s="4"/>
    </row>
    <row r="64" spans="5:8" x14ac:dyDescent="0.25">
      <c r="H64" s="4"/>
    </row>
    <row r="65" spans="8:8" x14ac:dyDescent="0.25">
      <c r="H65" s="4"/>
    </row>
    <row r="66" spans="8:8" x14ac:dyDescent="0.25">
      <c r="H66" s="4"/>
    </row>
    <row r="67" spans="8:8" x14ac:dyDescent="0.25">
      <c r="H67" s="4"/>
    </row>
    <row r="68" spans="8:8" x14ac:dyDescent="0.25">
      <c r="H68" s="4"/>
    </row>
    <row r="69" spans="8:8" x14ac:dyDescent="0.25">
      <c r="H69" s="4"/>
    </row>
    <row r="70" spans="8:8" x14ac:dyDescent="0.25">
      <c r="H70" s="4"/>
    </row>
    <row r="71" spans="8:8" x14ac:dyDescent="0.25">
      <c r="H71" s="4"/>
    </row>
    <row r="72" spans="8:8" x14ac:dyDescent="0.25">
      <c r="H72" s="4"/>
    </row>
    <row r="73" spans="8:8" x14ac:dyDescent="0.25">
      <c r="H73" s="4"/>
    </row>
    <row r="74" spans="8:8" x14ac:dyDescent="0.25">
      <c r="H74" s="4"/>
    </row>
    <row r="75" spans="8:8" x14ac:dyDescent="0.25">
      <c r="H75" s="4"/>
    </row>
    <row r="76" spans="8:8" x14ac:dyDescent="0.25">
      <c r="H76" s="4"/>
    </row>
    <row r="77" spans="8:8" x14ac:dyDescent="0.25">
      <c r="H77" s="4"/>
    </row>
    <row r="78" spans="8:8" x14ac:dyDescent="0.25">
      <c r="H78" s="4"/>
    </row>
    <row r="79" spans="8:8" x14ac:dyDescent="0.25">
      <c r="H79" s="4"/>
    </row>
    <row r="80" spans="8:8" x14ac:dyDescent="0.25">
      <c r="H80" s="4"/>
    </row>
    <row r="81" spans="8:8" x14ac:dyDescent="0.25">
      <c r="H81" s="4"/>
    </row>
    <row r="82" spans="8:8" x14ac:dyDescent="0.25">
      <c r="H82" s="4"/>
    </row>
    <row r="83" spans="8:8" x14ac:dyDescent="0.25">
      <c r="H83" s="4"/>
    </row>
    <row r="84" spans="8:8" x14ac:dyDescent="0.25">
      <c r="H84" s="4"/>
    </row>
    <row r="85" spans="8:8" x14ac:dyDescent="0.25">
      <c r="H85" s="4"/>
    </row>
    <row r="86" spans="8:8" x14ac:dyDescent="0.25">
      <c r="H86" s="4"/>
    </row>
    <row r="87" spans="8:8" x14ac:dyDescent="0.25">
      <c r="H87" s="4"/>
    </row>
    <row r="88" spans="8:8" x14ac:dyDescent="0.25">
      <c r="H88" s="4"/>
    </row>
    <row r="89" spans="8:8" x14ac:dyDescent="0.25">
      <c r="H89" s="4"/>
    </row>
    <row r="90" spans="8:8" x14ac:dyDescent="0.25">
      <c r="H90" s="4"/>
    </row>
    <row r="91" spans="8:8" x14ac:dyDescent="0.25">
      <c r="H91" s="4"/>
    </row>
    <row r="92" spans="8:8" x14ac:dyDescent="0.25">
      <c r="H92" s="4"/>
    </row>
    <row r="93" spans="8:8" x14ac:dyDescent="0.25">
      <c r="H93" s="4"/>
    </row>
    <row r="94" spans="8:8" x14ac:dyDescent="0.25">
      <c r="H94" s="4"/>
    </row>
    <row r="95" spans="8:8" x14ac:dyDescent="0.25">
      <c r="H95" s="4"/>
    </row>
    <row r="96" spans="8:8" x14ac:dyDescent="0.25">
      <c r="H96" s="4"/>
    </row>
    <row r="97" spans="8:8" x14ac:dyDescent="0.25">
      <c r="H97" s="4"/>
    </row>
    <row r="98" spans="8:8" x14ac:dyDescent="0.25">
      <c r="H98" s="4"/>
    </row>
    <row r="99" spans="8:8" x14ac:dyDescent="0.25">
      <c r="H99" s="4"/>
    </row>
    <row r="100" spans="8:8" x14ac:dyDescent="0.25">
      <c r="H100" s="4"/>
    </row>
    <row r="101" spans="8:8" x14ac:dyDescent="0.25">
      <c r="H101" s="4"/>
    </row>
    <row r="102" spans="8:8" x14ac:dyDescent="0.25">
      <c r="H102" s="4"/>
    </row>
    <row r="103" spans="8:8" x14ac:dyDescent="0.25">
      <c r="H103" s="4"/>
    </row>
    <row r="104" spans="8:8" x14ac:dyDescent="0.25">
      <c r="H104" s="4"/>
    </row>
    <row r="105" spans="8:8" x14ac:dyDescent="0.25">
      <c r="H105" s="4"/>
    </row>
    <row r="106" spans="8:8" x14ac:dyDescent="0.25">
      <c r="H106" s="4"/>
    </row>
    <row r="107" spans="8:8" x14ac:dyDescent="0.25">
      <c r="H107" s="4"/>
    </row>
    <row r="108" spans="8:8" x14ac:dyDescent="0.25">
      <c r="H108" s="4"/>
    </row>
    <row r="109" spans="8:8" x14ac:dyDescent="0.25">
      <c r="H109" s="4"/>
    </row>
    <row r="110" spans="8:8" x14ac:dyDescent="0.25">
      <c r="H110" s="4"/>
    </row>
    <row r="111" spans="8:8" x14ac:dyDescent="0.25">
      <c r="H111" s="4"/>
    </row>
    <row r="112" spans="8:8" x14ac:dyDescent="0.25">
      <c r="H112" s="4"/>
    </row>
    <row r="113" spans="8:8" x14ac:dyDescent="0.25">
      <c r="H113" s="4"/>
    </row>
    <row r="114" spans="8:8" x14ac:dyDescent="0.25">
      <c r="H114" s="4"/>
    </row>
    <row r="115" spans="8:8" x14ac:dyDescent="0.25">
      <c r="H115" s="4"/>
    </row>
    <row r="116" spans="8:8" x14ac:dyDescent="0.25">
      <c r="H116" s="4"/>
    </row>
    <row r="117" spans="8:8" x14ac:dyDescent="0.25">
      <c r="H117" s="4"/>
    </row>
    <row r="118" spans="8:8" x14ac:dyDescent="0.25">
      <c r="H118" s="4"/>
    </row>
    <row r="119" spans="8:8" x14ac:dyDescent="0.25">
      <c r="H119" s="4"/>
    </row>
    <row r="120" spans="8:8" x14ac:dyDescent="0.25">
      <c r="H120" s="4"/>
    </row>
    <row r="121" spans="8:8" x14ac:dyDescent="0.25">
      <c r="H121" s="4"/>
    </row>
    <row r="122" spans="8:8" x14ac:dyDescent="0.25">
      <c r="H122" s="4"/>
    </row>
    <row r="123" spans="8:8" x14ac:dyDescent="0.25">
      <c r="H123" s="4"/>
    </row>
    <row r="124" spans="8:8" x14ac:dyDescent="0.25">
      <c r="H124" s="4"/>
    </row>
    <row r="125" spans="8:8" x14ac:dyDescent="0.25">
      <c r="H125" s="4"/>
    </row>
    <row r="126" spans="8:8" x14ac:dyDescent="0.25">
      <c r="H126" s="4"/>
    </row>
    <row r="127" spans="8:8" x14ac:dyDescent="0.25">
      <c r="H127" s="4"/>
    </row>
    <row r="128" spans="8:8" x14ac:dyDescent="0.25">
      <c r="H128" s="4"/>
    </row>
    <row r="129" spans="8:8" x14ac:dyDescent="0.25">
      <c r="H129" s="4"/>
    </row>
    <row r="130" spans="8:8" x14ac:dyDescent="0.25">
      <c r="H130" s="4"/>
    </row>
    <row r="131" spans="8:8" x14ac:dyDescent="0.25">
      <c r="H131" s="4"/>
    </row>
    <row r="132" spans="8:8" x14ac:dyDescent="0.25">
      <c r="H132" s="4"/>
    </row>
    <row r="133" spans="8:8" x14ac:dyDescent="0.25">
      <c r="H133" s="4"/>
    </row>
    <row r="134" spans="8:8" x14ac:dyDescent="0.25">
      <c r="H134" s="4"/>
    </row>
    <row r="135" spans="8:8" x14ac:dyDescent="0.25">
      <c r="H135" s="4"/>
    </row>
    <row r="136" spans="8:8" x14ac:dyDescent="0.25">
      <c r="H136" s="4"/>
    </row>
    <row r="137" spans="8:8" x14ac:dyDescent="0.25">
      <c r="H137" s="4"/>
    </row>
    <row r="138" spans="8:8" x14ac:dyDescent="0.25">
      <c r="H138" s="4"/>
    </row>
    <row r="139" spans="8:8" x14ac:dyDescent="0.25">
      <c r="H139" s="4"/>
    </row>
    <row r="140" spans="8:8" x14ac:dyDescent="0.25">
      <c r="H140" s="4"/>
    </row>
    <row r="141" spans="8:8" x14ac:dyDescent="0.25">
      <c r="H141" s="4"/>
    </row>
    <row r="142" spans="8:8" x14ac:dyDescent="0.25">
      <c r="H142" s="4"/>
    </row>
    <row r="143" spans="8:8" x14ac:dyDescent="0.25">
      <c r="H143" s="4"/>
    </row>
    <row r="144" spans="8:8" x14ac:dyDescent="0.25">
      <c r="H144" s="4"/>
    </row>
    <row r="145" spans="8:8" x14ac:dyDescent="0.25">
      <c r="H145" s="4"/>
    </row>
    <row r="146" spans="8:8" x14ac:dyDescent="0.25">
      <c r="H146" s="4"/>
    </row>
    <row r="147" spans="8:8" x14ac:dyDescent="0.25">
      <c r="H147" s="4"/>
    </row>
    <row r="148" spans="8:8" x14ac:dyDescent="0.25">
      <c r="H148" s="4"/>
    </row>
    <row r="149" spans="8:8" x14ac:dyDescent="0.25">
      <c r="H149" s="4"/>
    </row>
    <row r="150" spans="8:8" x14ac:dyDescent="0.25">
      <c r="H150" s="4"/>
    </row>
    <row r="151" spans="8:8" x14ac:dyDescent="0.25">
      <c r="H151" s="4"/>
    </row>
    <row r="152" spans="8:8" x14ac:dyDescent="0.25">
      <c r="H152" s="4"/>
    </row>
    <row r="153" spans="8:8" x14ac:dyDescent="0.25">
      <c r="H153" s="4"/>
    </row>
    <row r="154" spans="8:8" x14ac:dyDescent="0.25">
      <c r="H154" s="4"/>
    </row>
    <row r="155" spans="8:8" x14ac:dyDescent="0.25">
      <c r="H155" s="4"/>
    </row>
    <row r="156" spans="8:8" x14ac:dyDescent="0.25">
      <c r="H156" s="4"/>
    </row>
    <row r="157" spans="8:8" x14ac:dyDescent="0.25">
      <c r="H157" s="4"/>
    </row>
    <row r="158" spans="8:8" x14ac:dyDescent="0.25">
      <c r="H158" s="4"/>
    </row>
    <row r="159" spans="8:8" x14ac:dyDescent="0.25">
      <c r="H159" s="4"/>
    </row>
    <row r="160" spans="8:8" x14ac:dyDescent="0.25">
      <c r="H160" s="4"/>
    </row>
    <row r="161" spans="8:8" x14ac:dyDescent="0.25">
      <c r="H161" s="4"/>
    </row>
    <row r="162" spans="8:8" x14ac:dyDescent="0.25">
      <c r="H162" s="4"/>
    </row>
    <row r="163" spans="8:8" x14ac:dyDescent="0.25">
      <c r="H163" s="4"/>
    </row>
    <row r="164" spans="8:8" x14ac:dyDescent="0.25">
      <c r="H164" s="4"/>
    </row>
    <row r="165" spans="8:8" x14ac:dyDescent="0.25">
      <c r="H165" s="4"/>
    </row>
    <row r="166" spans="8:8" x14ac:dyDescent="0.25">
      <c r="H166" s="4"/>
    </row>
    <row r="167" spans="8:8" x14ac:dyDescent="0.25">
      <c r="H167" s="4"/>
    </row>
    <row r="168" spans="8:8" x14ac:dyDescent="0.25">
      <c r="H168" s="4"/>
    </row>
    <row r="169" spans="8:8" x14ac:dyDescent="0.25">
      <c r="H169" s="4"/>
    </row>
    <row r="170" spans="8:8" x14ac:dyDescent="0.25">
      <c r="H170" s="4"/>
    </row>
    <row r="171" spans="8:8" x14ac:dyDescent="0.25">
      <c r="H171" s="4"/>
    </row>
    <row r="172" spans="8:8" x14ac:dyDescent="0.25">
      <c r="H172" s="4"/>
    </row>
    <row r="173" spans="8:8" x14ac:dyDescent="0.25">
      <c r="H173" s="4"/>
    </row>
    <row r="174" spans="8:8" x14ac:dyDescent="0.25">
      <c r="H174" s="4"/>
    </row>
    <row r="175" spans="8:8" x14ac:dyDescent="0.25">
      <c r="H175" s="4"/>
    </row>
    <row r="176" spans="8:8" x14ac:dyDescent="0.25">
      <c r="H176" s="4"/>
    </row>
    <row r="177" spans="8:8" x14ac:dyDescent="0.25">
      <c r="H177" s="4"/>
    </row>
    <row r="178" spans="8:8" x14ac:dyDescent="0.25">
      <c r="H178" s="4"/>
    </row>
    <row r="179" spans="8:8" x14ac:dyDescent="0.25">
      <c r="H179" s="4"/>
    </row>
    <row r="180" spans="8:8" x14ac:dyDescent="0.25">
      <c r="H180" s="4"/>
    </row>
    <row r="181" spans="8:8" x14ac:dyDescent="0.25">
      <c r="H181" s="4"/>
    </row>
    <row r="182" spans="8:8" x14ac:dyDescent="0.25">
      <c r="H182" s="4"/>
    </row>
    <row r="183" spans="8:8" x14ac:dyDescent="0.25">
      <c r="H183" s="4"/>
    </row>
    <row r="184" spans="8:8" x14ac:dyDescent="0.25">
      <c r="H184" s="4"/>
    </row>
    <row r="185" spans="8:8" x14ac:dyDescent="0.25">
      <c r="H185" s="4"/>
    </row>
    <row r="186" spans="8:8" x14ac:dyDescent="0.25">
      <c r="H186" s="4"/>
    </row>
    <row r="187" spans="8:8" x14ac:dyDescent="0.25">
      <c r="H187" s="4"/>
    </row>
    <row r="188" spans="8:8" x14ac:dyDescent="0.25">
      <c r="H188" s="4"/>
    </row>
    <row r="189" spans="8:8" x14ac:dyDescent="0.25">
      <c r="H189" s="4"/>
    </row>
    <row r="190" spans="8:8" x14ac:dyDescent="0.25">
      <c r="H190" s="4"/>
    </row>
    <row r="191" spans="8:8" x14ac:dyDescent="0.25">
      <c r="H191" s="4"/>
    </row>
    <row r="192" spans="8:8" x14ac:dyDescent="0.25">
      <c r="H192" s="4"/>
    </row>
    <row r="193" spans="8:8" x14ac:dyDescent="0.25">
      <c r="H193" s="4"/>
    </row>
    <row r="194" spans="8:8" x14ac:dyDescent="0.25">
      <c r="H194" s="4"/>
    </row>
    <row r="195" spans="8:8" x14ac:dyDescent="0.25">
      <c r="H195" s="4"/>
    </row>
    <row r="196" spans="8:8" x14ac:dyDescent="0.25">
      <c r="H196" s="4"/>
    </row>
    <row r="197" spans="8:8" x14ac:dyDescent="0.25">
      <c r="H197" s="4"/>
    </row>
    <row r="198" spans="8:8" x14ac:dyDescent="0.25">
      <c r="H198" s="4"/>
    </row>
    <row r="199" spans="8:8" x14ac:dyDescent="0.25">
      <c r="H199" s="4"/>
    </row>
    <row r="200" spans="8:8" x14ac:dyDescent="0.25">
      <c r="H200" s="4"/>
    </row>
    <row r="201" spans="8:8" x14ac:dyDescent="0.25">
      <c r="H201" s="4"/>
    </row>
    <row r="202" spans="8:8" x14ac:dyDescent="0.25">
      <c r="H202" s="4"/>
    </row>
    <row r="203" spans="8:8" x14ac:dyDescent="0.25">
      <c r="H203" s="4"/>
    </row>
    <row r="204" spans="8:8" x14ac:dyDescent="0.25">
      <c r="H204" s="4"/>
    </row>
    <row r="205" spans="8:8" x14ac:dyDescent="0.25">
      <c r="H205" s="4"/>
    </row>
    <row r="206" spans="8:8" x14ac:dyDescent="0.25">
      <c r="H206" s="4"/>
    </row>
    <row r="207" spans="8:8" x14ac:dyDescent="0.25">
      <c r="H207" s="4"/>
    </row>
    <row r="208" spans="8:8" x14ac:dyDescent="0.25">
      <c r="H208" s="4"/>
    </row>
    <row r="209" spans="8:8" x14ac:dyDescent="0.25">
      <c r="H209" s="4"/>
    </row>
    <row r="210" spans="8:8" x14ac:dyDescent="0.25">
      <c r="H210" s="4"/>
    </row>
    <row r="211" spans="8:8" x14ac:dyDescent="0.25">
      <c r="H211" s="4"/>
    </row>
    <row r="212" spans="8:8" x14ac:dyDescent="0.25">
      <c r="H212" s="4"/>
    </row>
    <row r="213" spans="8:8" x14ac:dyDescent="0.25">
      <c r="H213" s="4"/>
    </row>
    <row r="214" spans="8:8" x14ac:dyDescent="0.25">
      <c r="H214" s="4"/>
    </row>
    <row r="215" spans="8:8" x14ac:dyDescent="0.25">
      <c r="H215" s="4"/>
    </row>
    <row r="216" spans="8:8" x14ac:dyDescent="0.25">
      <c r="H216" s="4"/>
    </row>
    <row r="217" spans="8:8" x14ac:dyDescent="0.25">
      <c r="H217" s="4"/>
    </row>
    <row r="218" spans="8:8" x14ac:dyDescent="0.25">
      <c r="H218" s="4"/>
    </row>
    <row r="219" spans="8:8" x14ac:dyDescent="0.25">
      <c r="H219" s="4"/>
    </row>
    <row r="220" spans="8:8" x14ac:dyDescent="0.25">
      <c r="H220" s="4"/>
    </row>
    <row r="221" spans="8:8" x14ac:dyDescent="0.25">
      <c r="H221" s="4"/>
    </row>
    <row r="222" spans="8:8" x14ac:dyDescent="0.25">
      <c r="H222" s="4"/>
    </row>
    <row r="223" spans="8:8" x14ac:dyDescent="0.25">
      <c r="H223" s="4"/>
    </row>
    <row r="224" spans="8:8" x14ac:dyDescent="0.25">
      <c r="H224" s="4"/>
    </row>
    <row r="225" spans="8:8" x14ac:dyDescent="0.25">
      <c r="H225" s="4"/>
    </row>
    <row r="226" spans="8:8" x14ac:dyDescent="0.25">
      <c r="H226" s="4"/>
    </row>
    <row r="227" spans="8:8" x14ac:dyDescent="0.25">
      <c r="H227" s="4"/>
    </row>
    <row r="228" spans="8:8" x14ac:dyDescent="0.25">
      <c r="H228" s="4"/>
    </row>
    <row r="229" spans="8:8" x14ac:dyDescent="0.25">
      <c r="H229" s="4"/>
    </row>
    <row r="230" spans="8:8" x14ac:dyDescent="0.25">
      <c r="H230" s="4"/>
    </row>
    <row r="231" spans="8:8" x14ac:dyDescent="0.25">
      <c r="H231" s="4"/>
    </row>
    <row r="232" spans="8:8" x14ac:dyDescent="0.25">
      <c r="H232" s="4"/>
    </row>
    <row r="233" spans="8:8" x14ac:dyDescent="0.25">
      <c r="H233" s="4"/>
    </row>
    <row r="234" spans="8:8" x14ac:dyDescent="0.25">
      <c r="H234" s="4"/>
    </row>
    <row r="235" spans="8:8" x14ac:dyDescent="0.25">
      <c r="H235" s="4"/>
    </row>
    <row r="236" spans="8:8" x14ac:dyDescent="0.25">
      <c r="H236" s="4"/>
    </row>
    <row r="237" spans="8:8" x14ac:dyDescent="0.25">
      <c r="H237" s="4"/>
    </row>
    <row r="238" spans="8:8" x14ac:dyDescent="0.25">
      <c r="H238" s="4"/>
    </row>
    <row r="239" spans="8:8" x14ac:dyDescent="0.25">
      <c r="H239" s="4"/>
    </row>
    <row r="240" spans="8:8" x14ac:dyDescent="0.25">
      <c r="H240" s="4"/>
    </row>
    <row r="241" spans="8:8" x14ac:dyDescent="0.25">
      <c r="H241" s="4"/>
    </row>
    <row r="242" spans="8:8" x14ac:dyDescent="0.25">
      <c r="H242" s="4"/>
    </row>
    <row r="243" spans="8:8" x14ac:dyDescent="0.25">
      <c r="H243" s="4"/>
    </row>
    <row r="244" spans="8:8" x14ac:dyDescent="0.25">
      <c r="H244" s="4"/>
    </row>
    <row r="245" spans="8:8" x14ac:dyDescent="0.25">
      <c r="H245" s="4"/>
    </row>
    <row r="246" spans="8:8" x14ac:dyDescent="0.25">
      <c r="H246" s="4"/>
    </row>
    <row r="247" spans="8:8" x14ac:dyDescent="0.25">
      <c r="H247" s="4"/>
    </row>
    <row r="248" spans="8:8" x14ac:dyDescent="0.25">
      <c r="H248" s="4"/>
    </row>
    <row r="249" spans="8:8" x14ac:dyDescent="0.25">
      <c r="H249" s="4"/>
    </row>
    <row r="250" spans="8:8" x14ac:dyDescent="0.25">
      <c r="H250" s="4"/>
    </row>
    <row r="251" spans="8:8" x14ac:dyDescent="0.25">
      <c r="H251" s="4"/>
    </row>
    <row r="252" spans="8:8" x14ac:dyDescent="0.25">
      <c r="H252" s="4"/>
    </row>
    <row r="253" spans="8:8" x14ac:dyDescent="0.25">
      <c r="H253" s="4"/>
    </row>
    <row r="254" spans="8:8" x14ac:dyDescent="0.25">
      <c r="H254" s="4"/>
    </row>
    <row r="255" spans="8:8" x14ac:dyDescent="0.25">
      <c r="H255" s="4"/>
    </row>
    <row r="256" spans="8:8" x14ac:dyDescent="0.25">
      <c r="H256" s="4"/>
    </row>
    <row r="257" spans="8:8" x14ac:dyDescent="0.25">
      <c r="H257" s="4"/>
    </row>
    <row r="258" spans="8:8" x14ac:dyDescent="0.25">
      <c r="H258" s="4"/>
    </row>
    <row r="259" spans="8:8" x14ac:dyDescent="0.25">
      <c r="H259" s="4"/>
    </row>
    <row r="260" spans="8:8" x14ac:dyDescent="0.25">
      <c r="H260" s="4"/>
    </row>
    <row r="261" spans="8:8" x14ac:dyDescent="0.25">
      <c r="H261" s="4"/>
    </row>
    <row r="262" spans="8:8" x14ac:dyDescent="0.25">
      <c r="H262" s="4"/>
    </row>
    <row r="263" spans="8:8" x14ac:dyDescent="0.25">
      <c r="H263" s="4"/>
    </row>
    <row r="264" spans="8:8" x14ac:dyDescent="0.25">
      <c r="H264" s="4"/>
    </row>
    <row r="265" spans="8:8" x14ac:dyDescent="0.25">
      <c r="H265" s="4"/>
    </row>
    <row r="266" spans="8:8" x14ac:dyDescent="0.25">
      <c r="H266" s="4"/>
    </row>
    <row r="267" spans="8:8" x14ac:dyDescent="0.25">
      <c r="H267" s="4"/>
    </row>
    <row r="268" spans="8:8" x14ac:dyDescent="0.25">
      <c r="H268" s="4"/>
    </row>
    <row r="269" spans="8:8" x14ac:dyDescent="0.25">
      <c r="H269" s="4"/>
    </row>
    <row r="270" spans="8:8" x14ac:dyDescent="0.25">
      <c r="H270" s="4"/>
    </row>
    <row r="271" spans="8:8" x14ac:dyDescent="0.25">
      <c r="H271" s="4"/>
    </row>
    <row r="272" spans="8:8" x14ac:dyDescent="0.25">
      <c r="H272" s="4"/>
    </row>
    <row r="273" spans="8:8" x14ac:dyDescent="0.25">
      <c r="H273" s="4"/>
    </row>
    <row r="274" spans="8:8" x14ac:dyDescent="0.25">
      <c r="H274" s="4"/>
    </row>
    <row r="275" spans="8:8" x14ac:dyDescent="0.25">
      <c r="H275" s="4"/>
    </row>
    <row r="276" spans="8:8" x14ac:dyDescent="0.25">
      <c r="H276" s="4"/>
    </row>
    <row r="277" spans="8:8" x14ac:dyDescent="0.25">
      <c r="H277" s="4"/>
    </row>
    <row r="278" spans="8:8" x14ac:dyDescent="0.25">
      <c r="H278" s="4"/>
    </row>
    <row r="279" spans="8:8" x14ac:dyDescent="0.25">
      <c r="H279" s="4"/>
    </row>
    <row r="280" spans="8:8" x14ac:dyDescent="0.25">
      <c r="H280" s="4"/>
    </row>
    <row r="281" spans="8:8" x14ac:dyDescent="0.25">
      <c r="H281" s="4"/>
    </row>
    <row r="282" spans="8:8" x14ac:dyDescent="0.25">
      <c r="H282" s="4"/>
    </row>
    <row r="283" spans="8:8" x14ac:dyDescent="0.25">
      <c r="H283" s="4"/>
    </row>
    <row r="284" spans="8:8" x14ac:dyDescent="0.25">
      <c r="H284" s="4"/>
    </row>
    <row r="285" spans="8:8" x14ac:dyDescent="0.25">
      <c r="H285" s="4"/>
    </row>
    <row r="286" spans="8:8" x14ac:dyDescent="0.25">
      <c r="H286" s="4"/>
    </row>
    <row r="287" spans="8:8" x14ac:dyDescent="0.25">
      <c r="H287" s="4"/>
    </row>
    <row r="288" spans="8:8" x14ac:dyDescent="0.25">
      <c r="H288" s="4"/>
    </row>
    <row r="289" spans="8:8" x14ac:dyDescent="0.25">
      <c r="H289" s="4"/>
    </row>
    <row r="290" spans="8:8" x14ac:dyDescent="0.25">
      <c r="H290" s="4"/>
    </row>
    <row r="291" spans="8:8" x14ac:dyDescent="0.25">
      <c r="H291" s="4"/>
    </row>
    <row r="292" spans="8:8" x14ac:dyDescent="0.25">
      <c r="H292" s="4"/>
    </row>
    <row r="293" spans="8:8" x14ac:dyDescent="0.25">
      <c r="H293" s="4"/>
    </row>
    <row r="294" spans="8:8" x14ac:dyDescent="0.25">
      <c r="H294" s="4"/>
    </row>
    <row r="295" spans="8:8" x14ac:dyDescent="0.25">
      <c r="H295" s="4"/>
    </row>
    <row r="296" spans="8:8" x14ac:dyDescent="0.25">
      <c r="H296" s="4"/>
    </row>
    <row r="297" spans="8:8" x14ac:dyDescent="0.25">
      <c r="H297" s="4"/>
    </row>
    <row r="298" spans="8:8" x14ac:dyDescent="0.25">
      <c r="H298" s="4"/>
    </row>
    <row r="299" spans="8:8" x14ac:dyDescent="0.25">
      <c r="H299" s="4"/>
    </row>
    <row r="300" spans="8:8" x14ac:dyDescent="0.25">
      <c r="H300" s="4"/>
    </row>
    <row r="301" spans="8:8" x14ac:dyDescent="0.25">
      <c r="H301" s="4"/>
    </row>
    <row r="302" spans="8:8" x14ac:dyDescent="0.25">
      <c r="H302" s="4"/>
    </row>
    <row r="303" spans="8:8" x14ac:dyDescent="0.25">
      <c r="H303" s="4"/>
    </row>
    <row r="304" spans="8:8" x14ac:dyDescent="0.25">
      <c r="H304" s="4"/>
    </row>
    <row r="305" spans="8:8" x14ac:dyDescent="0.25">
      <c r="H305" s="4"/>
    </row>
    <row r="306" spans="8:8" x14ac:dyDescent="0.25">
      <c r="H306" s="4"/>
    </row>
    <row r="307" spans="8:8" x14ac:dyDescent="0.25">
      <c r="H307" s="4"/>
    </row>
    <row r="308" spans="8:8" x14ac:dyDescent="0.25">
      <c r="H308" s="4"/>
    </row>
    <row r="309" spans="8:8" x14ac:dyDescent="0.25">
      <c r="H309" s="4"/>
    </row>
    <row r="310" spans="8:8" x14ac:dyDescent="0.25">
      <c r="H310" s="4"/>
    </row>
    <row r="311" spans="8:8" x14ac:dyDescent="0.25">
      <c r="H311" s="4"/>
    </row>
    <row r="312" spans="8:8" x14ac:dyDescent="0.25">
      <c r="H312" s="4"/>
    </row>
    <row r="313" spans="8:8" x14ac:dyDescent="0.25">
      <c r="H313" s="4"/>
    </row>
    <row r="314" spans="8:8" x14ac:dyDescent="0.25">
      <c r="H314" s="4"/>
    </row>
    <row r="315" spans="8:8" x14ac:dyDescent="0.25">
      <c r="H315" s="4"/>
    </row>
    <row r="316" spans="8:8" x14ac:dyDescent="0.25">
      <c r="H316" s="4"/>
    </row>
    <row r="317" spans="8:8" x14ac:dyDescent="0.25">
      <c r="H317" s="4"/>
    </row>
    <row r="318" spans="8:8" x14ac:dyDescent="0.25">
      <c r="H318" s="4"/>
    </row>
    <row r="319" spans="8:8" x14ac:dyDescent="0.25">
      <c r="H319" s="4"/>
    </row>
    <row r="320" spans="8:8" x14ac:dyDescent="0.25">
      <c r="H320" s="4"/>
    </row>
    <row r="321" spans="8:8" x14ac:dyDescent="0.25">
      <c r="H321" s="4"/>
    </row>
    <row r="322" spans="8:8" x14ac:dyDescent="0.25">
      <c r="H322" s="4"/>
    </row>
    <row r="323" spans="8:8" x14ac:dyDescent="0.25">
      <c r="H323" s="4"/>
    </row>
    <row r="324" spans="8:8" x14ac:dyDescent="0.25">
      <c r="H324" s="4"/>
    </row>
    <row r="325" spans="8:8" x14ac:dyDescent="0.25">
      <c r="H325" s="4"/>
    </row>
    <row r="326" spans="8:8" x14ac:dyDescent="0.25">
      <c r="H326" s="4"/>
    </row>
    <row r="327" spans="8:8" x14ac:dyDescent="0.25">
      <c r="H327" s="4"/>
    </row>
    <row r="328" spans="8:8" x14ac:dyDescent="0.25">
      <c r="H328" s="4"/>
    </row>
    <row r="329" spans="8:8" x14ac:dyDescent="0.25">
      <c r="H329" s="4"/>
    </row>
    <row r="330" spans="8:8" x14ac:dyDescent="0.25">
      <c r="H330" s="4"/>
    </row>
    <row r="331" spans="8:8" x14ac:dyDescent="0.25">
      <c r="H331" s="4"/>
    </row>
    <row r="332" spans="8:8" x14ac:dyDescent="0.25">
      <c r="H332" s="4"/>
    </row>
    <row r="333" spans="8:8" x14ac:dyDescent="0.25">
      <c r="H333" s="4"/>
    </row>
    <row r="334" spans="8:8" x14ac:dyDescent="0.25">
      <c r="H334" s="4"/>
    </row>
    <row r="335" spans="8:8" x14ac:dyDescent="0.25">
      <c r="H335" s="4"/>
    </row>
    <row r="336" spans="8:8" x14ac:dyDescent="0.25">
      <c r="H336" s="4"/>
    </row>
    <row r="337" spans="8:8" x14ac:dyDescent="0.25">
      <c r="H337" s="4"/>
    </row>
    <row r="338" spans="8:8" x14ac:dyDescent="0.25">
      <c r="H338" s="4"/>
    </row>
    <row r="339" spans="8:8" x14ac:dyDescent="0.25">
      <c r="H339" s="4"/>
    </row>
    <row r="340" spans="8:8" x14ac:dyDescent="0.25">
      <c r="H340" s="4"/>
    </row>
    <row r="341" spans="8:8" x14ac:dyDescent="0.25">
      <c r="H341" s="4"/>
    </row>
    <row r="342" spans="8:8" x14ac:dyDescent="0.25">
      <c r="H342" s="4"/>
    </row>
    <row r="343" spans="8:8" x14ac:dyDescent="0.25">
      <c r="H343" s="4"/>
    </row>
    <row r="344" spans="8:8" x14ac:dyDescent="0.25">
      <c r="H344" s="4"/>
    </row>
    <row r="345" spans="8:8" x14ac:dyDescent="0.25">
      <c r="H345" s="4"/>
    </row>
    <row r="346" spans="8:8" x14ac:dyDescent="0.25">
      <c r="H346" s="4"/>
    </row>
    <row r="347" spans="8:8" x14ac:dyDescent="0.25">
      <c r="H347" s="4"/>
    </row>
    <row r="348" spans="8:8" x14ac:dyDescent="0.25">
      <c r="H348" s="4"/>
    </row>
    <row r="349" spans="8:8" x14ac:dyDescent="0.25">
      <c r="H349" s="4"/>
    </row>
    <row r="350" spans="8:8" x14ac:dyDescent="0.25">
      <c r="H350" s="4"/>
    </row>
    <row r="351" spans="8:8" x14ac:dyDescent="0.25">
      <c r="H351" s="4"/>
    </row>
    <row r="352" spans="8:8" x14ac:dyDescent="0.25">
      <c r="H352" s="4"/>
    </row>
    <row r="353" spans="8:8" x14ac:dyDescent="0.25">
      <c r="H353" s="4"/>
    </row>
    <row r="354" spans="8:8" x14ac:dyDescent="0.25">
      <c r="H354" s="4"/>
    </row>
    <row r="355" spans="8:8" x14ac:dyDescent="0.25">
      <c r="H355" s="4"/>
    </row>
    <row r="356" spans="8:8" x14ac:dyDescent="0.25">
      <c r="H356" s="4"/>
    </row>
    <row r="357" spans="8:8" x14ac:dyDescent="0.25">
      <c r="H357" s="4"/>
    </row>
    <row r="358" spans="8:8" x14ac:dyDescent="0.25">
      <c r="H358" s="4"/>
    </row>
    <row r="359" spans="8:8" x14ac:dyDescent="0.25">
      <c r="H359" s="4"/>
    </row>
    <row r="360" spans="8:8" x14ac:dyDescent="0.25">
      <c r="H360" s="4"/>
    </row>
    <row r="361" spans="8:8" x14ac:dyDescent="0.25">
      <c r="H361" s="4"/>
    </row>
    <row r="362" spans="8:8" x14ac:dyDescent="0.25">
      <c r="H362" s="4"/>
    </row>
    <row r="363" spans="8:8" x14ac:dyDescent="0.25">
      <c r="H363" s="4"/>
    </row>
    <row r="364" spans="8:8" x14ac:dyDescent="0.25">
      <c r="H364" s="4"/>
    </row>
    <row r="365" spans="8:8" x14ac:dyDescent="0.25">
      <c r="H365" s="4"/>
    </row>
    <row r="366" spans="8:8" x14ac:dyDescent="0.25">
      <c r="H366" s="4"/>
    </row>
    <row r="367" spans="8:8" x14ac:dyDescent="0.25">
      <c r="H367" s="4"/>
    </row>
    <row r="368" spans="8:8" x14ac:dyDescent="0.25">
      <c r="H368" s="4"/>
    </row>
    <row r="369" spans="8:8" x14ac:dyDescent="0.25">
      <c r="H369" s="4"/>
    </row>
    <row r="370" spans="8:8" x14ac:dyDescent="0.25">
      <c r="H370" s="4"/>
    </row>
    <row r="371" spans="8:8" x14ac:dyDescent="0.25">
      <c r="H371" s="4"/>
    </row>
    <row r="372" spans="8:8" x14ac:dyDescent="0.25">
      <c r="H372" s="4"/>
    </row>
    <row r="373" spans="8:8" x14ac:dyDescent="0.25">
      <c r="H373" s="4"/>
    </row>
    <row r="374" spans="8:8" x14ac:dyDescent="0.25">
      <c r="H374" s="4"/>
    </row>
    <row r="375" spans="8:8" x14ac:dyDescent="0.25">
      <c r="H375" s="4"/>
    </row>
    <row r="376" spans="8:8" x14ac:dyDescent="0.25">
      <c r="H376" s="4"/>
    </row>
    <row r="377" spans="8:8" x14ac:dyDescent="0.25">
      <c r="H377" s="4"/>
    </row>
    <row r="378" spans="8:8" x14ac:dyDescent="0.25">
      <c r="H378" s="4"/>
    </row>
    <row r="379" spans="8:8" x14ac:dyDescent="0.25">
      <c r="H379" s="4"/>
    </row>
    <row r="380" spans="8:8" x14ac:dyDescent="0.25">
      <c r="H380" s="4"/>
    </row>
    <row r="381" spans="8:8" x14ac:dyDescent="0.25">
      <c r="H381" s="4"/>
    </row>
    <row r="382" spans="8:8" x14ac:dyDescent="0.25">
      <c r="H382" s="4"/>
    </row>
    <row r="383" spans="8:8" x14ac:dyDescent="0.25">
      <c r="H383" s="4"/>
    </row>
    <row r="384" spans="8:8" x14ac:dyDescent="0.25">
      <c r="H384" s="4"/>
    </row>
    <row r="385" spans="8:8" x14ac:dyDescent="0.25">
      <c r="H385" s="4"/>
    </row>
    <row r="386" spans="8:8" x14ac:dyDescent="0.25">
      <c r="H386" s="4"/>
    </row>
    <row r="387" spans="8:8" x14ac:dyDescent="0.25">
      <c r="H387" s="4"/>
    </row>
    <row r="388" spans="8:8" x14ac:dyDescent="0.25">
      <c r="H388" s="4"/>
    </row>
    <row r="389" spans="8:8" x14ac:dyDescent="0.25">
      <c r="H389" s="4"/>
    </row>
    <row r="390" spans="8:8" x14ac:dyDescent="0.25">
      <c r="H390" s="4"/>
    </row>
    <row r="391" spans="8:8" x14ac:dyDescent="0.25">
      <c r="H391" s="4"/>
    </row>
    <row r="392" spans="8:8" x14ac:dyDescent="0.25">
      <c r="H392" s="4"/>
    </row>
    <row r="393" spans="8:8" x14ac:dyDescent="0.25">
      <c r="H393" s="4"/>
    </row>
    <row r="394" spans="8:8" x14ac:dyDescent="0.25">
      <c r="H394" s="4"/>
    </row>
    <row r="395" spans="8:8" x14ac:dyDescent="0.25">
      <c r="H395" s="4"/>
    </row>
    <row r="396" spans="8:8" x14ac:dyDescent="0.25">
      <c r="H396" s="4"/>
    </row>
    <row r="397" spans="8:8" x14ac:dyDescent="0.25">
      <c r="H397" s="4"/>
    </row>
    <row r="398" spans="8:8" x14ac:dyDescent="0.25">
      <c r="H398" s="4"/>
    </row>
    <row r="399" spans="8:8" x14ac:dyDescent="0.25">
      <c r="H399" s="4"/>
    </row>
    <row r="400" spans="8:8" x14ac:dyDescent="0.25">
      <c r="H400" s="4"/>
    </row>
    <row r="401" spans="8:8" x14ac:dyDescent="0.25">
      <c r="H401" s="4"/>
    </row>
    <row r="402" spans="8:8" x14ac:dyDescent="0.25">
      <c r="H402" s="4"/>
    </row>
    <row r="403" spans="8:8" x14ac:dyDescent="0.25">
      <c r="H403" s="4"/>
    </row>
    <row r="404" spans="8:8" x14ac:dyDescent="0.25">
      <c r="H404" s="4"/>
    </row>
    <row r="405" spans="8:8" x14ac:dyDescent="0.25">
      <c r="H405" s="4"/>
    </row>
    <row r="406" spans="8:8" x14ac:dyDescent="0.25">
      <c r="H406" s="4"/>
    </row>
    <row r="407" spans="8:8" x14ac:dyDescent="0.25">
      <c r="H407" s="4"/>
    </row>
    <row r="408" spans="8:8" x14ac:dyDescent="0.25">
      <c r="H408" s="4"/>
    </row>
    <row r="409" spans="8:8" x14ac:dyDescent="0.25">
      <c r="H409" s="4"/>
    </row>
    <row r="410" spans="8:8" x14ac:dyDescent="0.25">
      <c r="H410" s="4"/>
    </row>
    <row r="411" spans="8:8" x14ac:dyDescent="0.25">
      <c r="H411" s="4"/>
    </row>
    <row r="412" spans="8:8" x14ac:dyDescent="0.25">
      <c r="H412" s="4"/>
    </row>
    <row r="413" spans="8:8" x14ac:dyDescent="0.25">
      <c r="H413" s="4"/>
    </row>
    <row r="414" spans="8:8" x14ac:dyDescent="0.25">
      <c r="H414" s="4"/>
    </row>
    <row r="415" spans="8:8" x14ac:dyDescent="0.25">
      <c r="H415" s="4"/>
    </row>
    <row r="416" spans="8:8" x14ac:dyDescent="0.25">
      <c r="H416" s="4"/>
    </row>
    <row r="417" spans="8:8" x14ac:dyDescent="0.25">
      <c r="H417" s="4"/>
    </row>
    <row r="418" spans="8:8" x14ac:dyDescent="0.25">
      <c r="H418" s="4"/>
    </row>
    <row r="419" spans="8:8" x14ac:dyDescent="0.25">
      <c r="H419" s="4"/>
    </row>
    <row r="420" spans="8:8" x14ac:dyDescent="0.25">
      <c r="H420" s="4"/>
    </row>
    <row r="421" spans="8:8" x14ac:dyDescent="0.25">
      <c r="H421" s="4"/>
    </row>
    <row r="422" spans="8:8" x14ac:dyDescent="0.25">
      <c r="H422" s="4"/>
    </row>
    <row r="423" spans="8:8" x14ac:dyDescent="0.25">
      <c r="H423" s="4"/>
    </row>
    <row r="424" spans="8:8" x14ac:dyDescent="0.25">
      <c r="H424" s="4"/>
    </row>
    <row r="425" spans="8:8" x14ac:dyDescent="0.25">
      <c r="H425" s="4"/>
    </row>
    <row r="426" spans="8:8" x14ac:dyDescent="0.25">
      <c r="H426" s="4"/>
    </row>
    <row r="427" spans="8:8" x14ac:dyDescent="0.25">
      <c r="H427" s="4"/>
    </row>
    <row r="428" spans="8:8" x14ac:dyDescent="0.25">
      <c r="H428" s="4"/>
    </row>
    <row r="429" spans="8:8" x14ac:dyDescent="0.25">
      <c r="H429" s="4"/>
    </row>
    <row r="430" spans="8:8" x14ac:dyDescent="0.25">
      <c r="H430" s="4"/>
    </row>
    <row r="431" spans="8:8" x14ac:dyDescent="0.25">
      <c r="H431" s="4"/>
    </row>
    <row r="432" spans="8:8" x14ac:dyDescent="0.25">
      <c r="H432" s="4"/>
    </row>
    <row r="433" spans="8:8" x14ac:dyDescent="0.25">
      <c r="H433" s="4"/>
    </row>
    <row r="434" spans="8:8" x14ac:dyDescent="0.25">
      <c r="H434" s="4"/>
    </row>
    <row r="435" spans="8:8" x14ac:dyDescent="0.25">
      <c r="H435" s="4"/>
    </row>
    <row r="436" spans="8:8" x14ac:dyDescent="0.25">
      <c r="H436" s="4"/>
    </row>
    <row r="437" spans="8:8" x14ac:dyDescent="0.25">
      <c r="H437" s="4"/>
    </row>
    <row r="438" spans="8:8" x14ac:dyDescent="0.25">
      <c r="H438" s="4"/>
    </row>
    <row r="439" spans="8:8" x14ac:dyDescent="0.25">
      <c r="H439" s="4"/>
    </row>
    <row r="440" spans="8:8" x14ac:dyDescent="0.25">
      <c r="H440" s="4"/>
    </row>
    <row r="441" spans="8:8" x14ac:dyDescent="0.25">
      <c r="H441" s="4"/>
    </row>
    <row r="442" spans="8:8" x14ac:dyDescent="0.25">
      <c r="H442" s="4"/>
    </row>
    <row r="443" spans="8:8" x14ac:dyDescent="0.25">
      <c r="H443" s="4"/>
    </row>
    <row r="444" spans="8:8" x14ac:dyDescent="0.25">
      <c r="H444" s="4"/>
    </row>
    <row r="445" spans="8:8" x14ac:dyDescent="0.25">
      <c r="H445" s="4"/>
    </row>
    <row r="446" spans="8:8" x14ac:dyDescent="0.25">
      <c r="H446" s="4"/>
    </row>
    <row r="447" spans="8:8" x14ac:dyDescent="0.25">
      <c r="H447" s="4"/>
    </row>
    <row r="448" spans="8:8" x14ac:dyDescent="0.25">
      <c r="H448" s="4"/>
    </row>
    <row r="449" spans="8:8" x14ac:dyDescent="0.25">
      <c r="H449" s="4"/>
    </row>
    <row r="450" spans="8:8" x14ac:dyDescent="0.25">
      <c r="H450" s="4"/>
    </row>
    <row r="451" spans="8:8" x14ac:dyDescent="0.25">
      <c r="H451" s="4"/>
    </row>
    <row r="452" spans="8:8" x14ac:dyDescent="0.25">
      <c r="H452" s="4"/>
    </row>
    <row r="453" spans="8:8" x14ac:dyDescent="0.25">
      <c r="H453" s="4"/>
    </row>
    <row r="454" spans="8:8" x14ac:dyDescent="0.25">
      <c r="H454" s="4"/>
    </row>
    <row r="455" spans="8:8" x14ac:dyDescent="0.25">
      <c r="H455" s="4"/>
    </row>
    <row r="456" spans="8:8" x14ac:dyDescent="0.25">
      <c r="H456" s="4"/>
    </row>
    <row r="457" spans="8:8" x14ac:dyDescent="0.25">
      <c r="H457" s="4"/>
    </row>
    <row r="458" spans="8:8" x14ac:dyDescent="0.25">
      <c r="H458" s="4"/>
    </row>
    <row r="459" spans="8:8" x14ac:dyDescent="0.25">
      <c r="H459" s="4"/>
    </row>
    <row r="460" spans="8:8" x14ac:dyDescent="0.25">
      <c r="H460" s="4"/>
    </row>
    <row r="461" spans="8:8" x14ac:dyDescent="0.25">
      <c r="H461" s="4"/>
    </row>
    <row r="462" spans="8:8" x14ac:dyDescent="0.25">
      <c r="H462" s="4"/>
    </row>
    <row r="463" spans="8:8" x14ac:dyDescent="0.25">
      <c r="H463" s="4"/>
    </row>
    <row r="464" spans="8:8" x14ac:dyDescent="0.25">
      <c r="H464" s="4"/>
    </row>
    <row r="465" spans="8:8" x14ac:dyDescent="0.25">
      <c r="H465" s="4"/>
    </row>
    <row r="466" spans="8:8" x14ac:dyDescent="0.25">
      <c r="H466" s="4"/>
    </row>
    <row r="467" spans="8:8" x14ac:dyDescent="0.25">
      <c r="H467" s="4"/>
    </row>
    <row r="468" spans="8:8" x14ac:dyDescent="0.25">
      <c r="H468" s="4"/>
    </row>
    <row r="469" spans="8:8" x14ac:dyDescent="0.25">
      <c r="H469" s="4"/>
    </row>
    <row r="470" spans="8:8" x14ac:dyDescent="0.25">
      <c r="H470" s="4"/>
    </row>
    <row r="471" spans="8:8" x14ac:dyDescent="0.25">
      <c r="H471" s="4"/>
    </row>
    <row r="472" spans="8:8" x14ac:dyDescent="0.25">
      <c r="H472" s="4"/>
    </row>
    <row r="473" spans="8:8" x14ac:dyDescent="0.25">
      <c r="H473" s="4"/>
    </row>
    <row r="474" spans="8:8" x14ac:dyDescent="0.25">
      <c r="H474" s="4"/>
    </row>
    <row r="475" spans="8:8" x14ac:dyDescent="0.25">
      <c r="H475" s="4"/>
    </row>
    <row r="476" spans="8:8" x14ac:dyDescent="0.25">
      <c r="H476" s="4"/>
    </row>
    <row r="477" spans="8:8" x14ac:dyDescent="0.25">
      <c r="H477" s="4"/>
    </row>
    <row r="478" spans="8:8" x14ac:dyDescent="0.25">
      <c r="H478" s="4"/>
    </row>
    <row r="479" spans="8:8" x14ac:dyDescent="0.25">
      <c r="H479" s="4"/>
    </row>
    <row r="480" spans="8:8" x14ac:dyDescent="0.25">
      <c r="H480" s="4"/>
    </row>
    <row r="481" spans="8:8" x14ac:dyDescent="0.25">
      <c r="H481" s="4"/>
    </row>
    <row r="482" spans="8:8" x14ac:dyDescent="0.25">
      <c r="H482" s="4"/>
    </row>
    <row r="483" spans="8:8" x14ac:dyDescent="0.25">
      <c r="H483" s="4"/>
    </row>
    <row r="484" spans="8:8" x14ac:dyDescent="0.25">
      <c r="H484" s="4"/>
    </row>
    <row r="485" spans="8:8" x14ac:dyDescent="0.25">
      <c r="H485" s="4"/>
    </row>
    <row r="486" spans="8:8" x14ac:dyDescent="0.25">
      <c r="H486" s="4"/>
    </row>
    <row r="487" spans="8:8" x14ac:dyDescent="0.25">
      <c r="H487" s="4"/>
    </row>
    <row r="488" spans="8:8" x14ac:dyDescent="0.25">
      <c r="H488" s="4"/>
    </row>
    <row r="489" spans="8:8" x14ac:dyDescent="0.25">
      <c r="H489" s="4"/>
    </row>
    <row r="490" spans="8:8" x14ac:dyDescent="0.25">
      <c r="H490" s="4"/>
    </row>
    <row r="491" spans="8:8" x14ac:dyDescent="0.25">
      <c r="H491" s="4"/>
    </row>
    <row r="492" spans="8:8" x14ac:dyDescent="0.25">
      <c r="H492" s="4"/>
    </row>
    <row r="493" spans="8:8" x14ac:dyDescent="0.25">
      <c r="H493" s="4"/>
    </row>
    <row r="494" spans="8:8" x14ac:dyDescent="0.25">
      <c r="H494" s="4"/>
    </row>
    <row r="495" spans="8:8" x14ac:dyDescent="0.25">
      <c r="H495" s="4"/>
    </row>
    <row r="496" spans="8:8" x14ac:dyDescent="0.25">
      <c r="H496" s="4"/>
    </row>
    <row r="497" spans="8:8" x14ac:dyDescent="0.25">
      <c r="H497" s="4"/>
    </row>
    <row r="498" spans="8:8" x14ac:dyDescent="0.25">
      <c r="H498" s="4"/>
    </row>
    <row r="499" spans="8:8" x14ac:dyDescent="0.25">
      <c r="H499" s="4"/>
    </row>
    <row r="500" spans="8:8" x14ac:dyDescent="0.25">
      <c r="H500" s="4"/>
    </row>
    <row r="501" spans="8:8" x14ac:dyDescent="0.25">
      <c r="H501" s="4"/>
    </row>
    <row r="502" spans="8:8" x14ac:dyDescent="0.25">
      <c r="H502" s="4"/>
    </row>
    <row r="503" spans="8:8" x14ac:dyDescent="0.25">
      <c r="H503" s="4"/>
    </row>
    <row r="504" spans="8:8" x14ac:dyDescent="0.25">
      <c r="H504" s="4"/>
    </row>
    <row r="505" spans="8:8" x14ac:dyDescent="0.25">
      <c r="H505" s="4"/>
    </row>
    <row r="506" spans="8:8" x14ac:dyDescent="0.25">
      <c r="H506" s="4"/>
    </row>
    <row r="507" spans="8:8" x14ac:dyDescent="0.25">
      <c r="H507" s="4"/>
    </row>
    <row r="508" spans="8:8" x14ac:dyDescent="0.25">
      <c r="H508" s="4"/>
    </row>
    <row r="509" spans="8:8" x14ac:dyDescent="0.25">
      <c r="H509" s="4"/>
    </row>
    <row r="510" spans="8:8" x14ac:dyDescent="0.25">
      <c r="H510" s="4"/>
    </row>
    <row r="511" spans="8:8" x14ac:dyDescent="0.25">
      <c r="H511" s="4"/>
    </row>
    <row r="512" spans="8:8" x14ac:dyDescent="0.25">
      <c r="H512" s="4"/>
    </row>
    <row r="513" spans="8:8" x14ac:dyDescent="0.25">
      <c r="H513" s="4"/>
    </row>
    <row r="514" spans="8:8" x14ac:dyDescent="0.25">
      <c r="H514" s="4"/>
    </row>
    <row r="515" spans="8:8" x14ac:dyDescent="0.25">
      <c r="H515" s="4"/>
    </row>
    <row r="516" spans="8:8" x14ac:dyDescent="0.25">
      <c r="H516" s="4"/>
    </row>
    <row r="517" spans="8:8" x14ac:dyDescent="0.25">
      <c r="H517" s="4"/>
    </row>
    <row r="518" spans="8:8" x14ac:dyDescent="0.25">
      <c r="H518" s="4"/>
    </row>
    <row r="519" spans="8:8" x14ac:dyDescent="0.25">
      <c r="H519" s="4"/>
    </row>
    <row r="520" spans="8:8" x14ac:dyDescent="0.25">
      <c r="H520" s="4"/>
    </row>
    <row r="521" spans="8:8" x14ac:dyDescent="0.25">
      <c r="H521" s="4"/>
    </row>
    <row r="522" spans="8:8" x14ac:dyDescent="0.25">
      <c r="H522" s="4"/>
    </row>
    <row r="523" spans="8:8" x14ac:dyDescent="0.25">
      <c r="H523" s="4"/>
    </row>
    <row r="524" spans="8:8" x14ac:dyDescent="0.25">
      <c r="H524" s="4"/>
    </row>
    <row r="525" spans="8:8" x14ac:dyDescent="0.25">
      <c r="H525" s="4"/>
    </row>
    <row r="526" spans="8:8" x14ac:dyDescent="0.25">
      <c r="H526" s="4"/>
    </row>
    <row r="527" spans="8:8" x14ac:dyDescent="0.25">
      <c r="H527" s="4"/>
    </row>
    <row r="528" spans="8:8" x14ac:dyDescent="0.25">
      <c r="H528" s="4"/>
    </row>
    <row r="529" spans="8:8" x14ac:dyDescent="0.25">
      <c r="H529" s="4"/>
    </row>
    <row r="530" spans="8:8" x14ac:dyDescent="0.25">
      <c r="H530" s="4"/>
    </row>
    <row r="531" spans="8:8" x14ac:dyDescent="0.25">
      <c r="H531" s="4"/>
    </row>
    <row r="532" spans="8:8" x14ac:dyDescent="0.25">
      <c r="H532" s="4"/>
    </row>
    <row r="533" spans="8:8" x14ac:dyDescent="0.25">
      <c r="H533" s="4"/>
    </row>
    <row r="534" spans="8:8" x14ac:dyDescent="0.25">
      <c r="H534" s="4"/>
    </row>
    <row r="535" spans="8:8" x14ac:dyDescent="0.25">
      <c r="H535" s="4"/>
    </row>
    <row r="536" spans="8:8" x14ac:dyDescent="0.25">
      <c r="H536" s="4"/>
    </row>
    <row r="537" spans="8:8" x14ac:dyDescent="0.25">
      <c r="H537" s="4"/>
    </row>
    <row r="538" spans="8:8" x14ac:dyDescent="0.25">
      <c r="H538" s="4"/>
    </row>
    <row r="539" spans="8:8" x14ac:dyDescent="0.25">
      <c r="H539" s="4"/>
    </row>
    <row r="540" spans="8:8" x14ac:dyDescent="0.25">
      <c r="H540" s="4"/>
    </row>
    <row r="541" spans="8:8" x14ac:dyDescent="0.25">
      <c r="H541" s="4"/>
    </row>
    <row r="542" spans="8:8" x14ac:dyDescent="0.25">
      <c r="H542" s="4"/>
    </row>
    <row r="543" spans="8:8" x14ac:dyDescent="0.25">
      <c r="H543" s="4"/>
    </row>
    <row r="544" spans="8:8" x14ac:dyDescent="0.25">
      <c r="H544" s="4"/>
    </row>
    <row r="545" spans="8:8" x14ac:dyDescent="0.25">
      <c r="H545" s="4"/>
    </row>
    <row r="546" spans="8:8" x14ac:dyDescent="0.25">
      <c r="H546" s="4"/>
    </row>
    <row r="547" spans="8:8" x14ac:dyDescent="0.25">
      <c r="H547" s="4"/>
    </row>
    <row r="548" spans="8:8" x14ac:dyDescent="0.25">
      <c r="H548" s="4"/>
    </row>
    <row r="549" spans="8:8" x14ac:dyDescent="0.25">
      <c r="H549" s="4"/>
    </row>
    <row r="550" spans="8:8" x14ac:dyDescent="0.25">
      <c r="H550" s="4"/>
    </row>
    <row r="551" spans="8:8" x14ac:dyDescent="0.25">
      <c r="H551" s="4"/>
    </row>
    <row r="552" spans="8:8" x14ac:dyDescent="0.25">
      <c r="H552" s="4"/>
    </row>
    <row r="553" spans="8:8" x14ac:dyDescent="0.25">
      <c r="H553" s="4"/>
    </row>
    <row r="554" spans="8:8" x14ac:dyDescent="0.25">
      <c r="H554" s="4"/>
    </row>
    <row r="555" spans="8:8" x14ac:dyDescent="0.25">
      <c r="H555" s="4"/>
    </row>
    <row r="556" spans="8:8" x14ac:dyDescent="0.25">
      <c r="H556" s="4"/>
    </row>
    <row r="557" spans="8:8" x14ac:dyDescent="0.25">
      <c r="H557" s="4"/>
    </row>
    <row r="558" spans="8:8" x14ac:dyDescent="0.25">
      <c r="H558" s="4"/>
    </row>
    <row r="559" spans="8:8" x14ac:dyDescent="0.25">
      <c r="H559" s="4"/>
    </row>
    <row r="560" spans="8:8" x14ac:dyDescent="0.25">
      <c r="H560" s="4"/>
    </row>
    <row r="561" spans="8:8" x14ac:dyDescent="0.25">
      <c r="H561" s="4"/>
    </row>
    <row r="562" spans="8:8" x14ac:dyDescent="0.25">
      <c r="H562" s="4"/>
    </row>
    <row r="563" spans="8:8" x14ac:dyDescent="0.25">
      <c r="H563" s="4"/>
    </row>
    <row r="564" spans="8:8" x14ac:dyDescent="0.25">
      <c r="H564" s="4"/>
    </row>
    <row r="565" spans="8:8" x14ac:dyDescent="0.25">
      <c r="H565" s="4"/>
    </row>
    <row r="566" spans="8:8" x14ac:dyDescent="0.25">
      <c r="H566" s="4"/>
    </row>
    <row r="567" spans="8:8" x14ac:dyDescent="0.25">
      <c r="H567" s="4"/>
    </row>
    <row r="568" spans="8:8" x14ac:dyDescent="0.25">
      <c r="H568" s="4"/>
    </row>
    <row r="569" spans="8:8" x14ac:dyDescent="0.25">
      <c r="H569" s="4"/>
    </row>
    <row r="570" spans="8:8" x14ac:dyDescent="0.25">
      <c r="H570" s="4"/>
    </row>
    <row r="571" spans="8:8" x14ac:dyDescent="0.25">
      <c r="H571" s="4"/>
    </row>
    <row r="572" spans="8:8" x14ac:dyDescent="0.25">
      <c r="H572" s="4"/>
    </row>
    <row r="573" spans="8:8" x14ac:dyDescent="0.25">
      <c r="H573" s="4"/>
    </row>
    <row r="574" spans="8:8" x14ac:dyDescent="0.25">
      <c r="H574" s="4"/>
    </row>
    <row r="575" spans="8:8" x14ac:dyDescent="0.25">
      <c r="H575" s="4"/>
    </row>
    <row r="576" spans="8:8" x14ac:dyDescent="0.25">
      <c r="H576" s="4"/>
    </row>
    <row r="577" spans="8:8" x14ac:dyDescent="0.25">
      <c r="H577" s="4"/>
    </row>
    <row r="578" spans="8:8" x14ac:dyDescent="0.25">
      <c r="H578" s="4"/>
    </row>
    <row r="579" spans="8:8" x14ac:dyDescent="0.25">
      <c r="H579" s="4"/>
    </row>
    <row r="580" spans="8:8" x14ac:dyDescent="0.25">
      <c r="H580" s="4"/>
    </row>
    <row r="581" spans="8:8" x14ac:dyDescent="0.25">
      <c r="H581" s="4"/>
    </row>
    <row r="582" spans="8:8" x14ac:dyDescent="0.25">
      <c r="H582" s="4"/>
    </row>
    <row r="583" spans="8:8" x14ac:dyDescent="0.25">
      <c r="H583" s="4"/>
    </row>
    <row r="584" spans="8:8" x14ac:dyDescent="0.25">
      <c r="H584" s="4"/>
    </row>
    <row r="585" spans="8:8" x14ac:dyDescent="0.25">
      <c r="H585" s="4"/>
    </row>
    <row r="586" spans="8:8" x14ac:dyDescent="0.25">
      <c r="H586" s="4"/>
    </row>
    <row r="587" spans="8:8" x14ac:dyDescent="0.25">
      <c r="H587" s="4"/>
    </row>
    <row r="588" spans="8:8" x14ac:dyDescent="0.25">
      <c r="H588" s="4"/>
    </row>
    <row r="589" spans="8:8" x14ac:dyDescent="0.25">
      <c r="H589" s="4"/>
    </row>
    <row r="590" spans="8:8" x14ac:dyDescent="0.25">
      <c r="H590" s="4"/>
    </row>
    <row r="591" spans="8:8" x14ac:dyDescent="0.25">
      <c r="H591" s="4"/>
    </row>
    <row r="592" spans="8:8" x14ac:dyDescent="0.25">
      <c r="H592" s="4"/>
    </row>
    <row r="593" spans="8:8" x14ac:dyDescent="0.25">
      <c r="H593" s="4"/>
    </row>
    <row r="594" spans="8:8" x14ac:dyDescent="0.25">
      <c r="H594" s="4"/>
    </row>
    <row r="595" spans="8:8" x14ac:dyDescent="0.25">
      <c r="H595" s="4"/>
    </row>
    <row r="596" spans="8:8" x14ac:dyDescent="0.25">
      <c r="H596" s="4"/>
    </row>
    <row r="597" spans="8:8" x14ac:dyDescent="0.25">
      <c r="H597" s="4"/>
    </row>
    <row r="598" spans="8:8" x14ac:dyDescent="0.25">
      <c r="H598" s="4"/>
    </row>
    <row r="599" spans="8:8" x14ac:dyDescent="0.25">
      <c r="H599" s="4"/>
    </row>
    <row r="600" spans="8:8" x14ac:dyDescent="0.25">
      <c r="H600" s="4"/>
    </row>
    <row r="601" spans="8:8" x14ac:dyDescent="0.25">
      <c r="H601" s="4"/>
    </row>
    <row r="602" spans="8:8" x14ac:dyDescent="0.25">
      <c r="H602" s="4"/>
    </row>
    <row r="603" spans="8:8" x14ac:dyDescent="0.25">
      <c r="H603" s="4"/>
    </row>
    <row r="604" spans="8:8" x14ac:dyDescent="0.25">
      <c r="H604" s="4"/>
    </row>
    <row r="605" spans="8:8" x14ac:dyDescent="0.25">
      <c r="H605" s="4"/>
    </row>
    <row r="606" spans="8:8" x14ac:dyDescent="0.25">
      <c r="H606" s="4"/>
    </row>
    <row r="607" spans="8:8" x14ac:dyDescent="0.25">
      <c r="H607" s="4"/>
    </row>
    <row r="608" spans="8:8" x14ac:dyDescent="0.25">
      <c r="H608" s="4"/>
    </row>
    <row r="609" spans="8:8" x14ac:dyDescent="0.25">
      <c r="H609" s="4"/>
    </row>
    <row r="610" spans="8:8" x14ac:dyDescent="0.25">
      <c r="H610" s="4"/>
    </row>
    <row r="611" spans="8:8" x14ac:dyDescent="0.25">
      <c r="H611" s="4"/>
    </row>
    <row r="612" spans="8:8" x14ac:dyDescent="0.25">
      <c r="H612" s="4"/>
    </row>
    <row r="613" spans="8:8" x14ac:dyDescent="0.25">
      <c r="H613" s="4"/>
    </row>
    <row r="614" spans="8:8" x14ac:dyDescent="0.25">
      <c r="H614" s="4"/>
    </row>
    <row r="615" spans="8:8" x14ac:dyDescent="0.25">
      <c r="H615" s="4"/>
    </row>
    <row r="616" spans="8:8" x14ac:dyDescent="0.25">
      <c r="H616" s="4"/>
    </row>
    <row r="617" spans="8:8" x14ac:dyDescent="0.25">
      <c r="H617" s="4"/>
    </row>
    <row r="618" spans="8:8" x14ac:dyDescent="0.25">
      <c r="H618" s="4"/>
    </row>
    <row r="619" spans="8:8" x14ac:dyDescent="0.25">
      <c r="H619" s="4"/>
    </row>
    <row r="620" spans="8:8" x14ac:dyDescent="0.25">
      <c r="H620" s="4"/>
    </row>
    <row r="621" spans="8:8" x14ac:dyDescent="0.25">
      <c r="H621" s="4"/>
    </row>
    <row r="622" spans="8:8" x14ac:dyDescent="0.25">
      <c r="H622" s="4"/>
    </row>
    <row r="623" spans="8:8" x14ac:dyDescent="0.25">
      <c r="H623" s="4"/>
    </row>
    <row r="624" spans="8:8" x14ac:dyDescent="0.25">
      <c r="H624" s="4"/>
    </row>
    <row r="625" spans="8:8" x14ac:dyDescent="0.25">
      <c r="H625" s="4"/>
    </row>
    <row r="626" spans="8:8" x14ac:dyDescent="0.25">
      <c r="H626" s="4"/>
    </row>
    <row r="627" spans="8:8" x14ac:dyDescent="0.25">
      <c r="H627" s="4"/>
    </row>
    <row r="628" spans="8:8" x14ac:dyDescent="0.25">
      <c r="H628" s="4"/>
    </row>
    <row r="629" spans="8:8" x14ac:dyDescent="0.25">
      <c r="H629" s="4"/>
    </row>
    <row r="630" spans="8:8" x14ac:dyDescent="0.25">
      <c r="H630" s="4"/>
    </row>
    <row r="631" spans="8:8" x14ac:dyDescent="0.25">
      <c r="H631" s="4"/>
    </row>
    <row r="632" spans="8:8" x14ac:dyDescent="0.25">
      <c r="H632" s="4"/>
    </row>
    <row r="633" spans="8:8" x14ac:dyDescent="0.25">
      <c r="H633" s="4"/>
    </row>
    <row r="634" spans="8:8" x14ac:dyDescent="0.25">
      <c r="H634" s="4"/>
    </row>
    <row r="635" spans="8:8" x14ac:dyDescent="0.25">
      <c r="H635" s="4"/>
    </row>
    <row r="636" spans="8:8" x14ac:dyDescent="0.25">
      <c r="H636" s="4"/>
    </row>
    <row r="637" spans="8:8" x14ac:dyDescent="0.25">
      <c r="H637" s="4"/>
    </row>
    <row r="638" spans="8:8" x14ac:dyDescent="0.25">
      <c r="H638" s="4"/>
    </row>
    <row r="639" spans="8:8" x14ac:dyDescent="0.25">
      <c r="H639" s="4"/>
    </row>
    <row r="640" spans="8:8" x14ac:dyDescent="0.25">
      <c r="H640" s="4"/>
    </row>
    <row r="641" spans="8:8" x14ac:dyDescent="0.25">
      <c r="H641" s="4"/>
    </row>
    <row r="642" spans="8:8" x14ac:dyDescent="0.25">
      <c r="H642" s="4"/>
    </row>
    <row r="643" spans="8:8" x14ac:dyDescent="0.25">
      <c r="H643" s="4"/>
    </row>
    <row r="644" spans="8:8" x14ac:dyDescent="0.25">
      <c r="H644" s="4"/>
    </row>
    <row r="645" spans="8:8" x14ac:dyDescent="0.25">
      <c r="H645" s="4"/>
    </row>
    <row r="646" spans="8:8" x14ac:dyDescent="0.25">
      <c r="H646" s="4"/>
    </row>
    <row r="647" spans="8:8" x14ac:dyDescent="0.25">
      <c r="H647" s="4"/>
    </row>
    <row r="648" spans="8:8" x14ac:dyDescent="0.25">
      <c r="H648" s="4"/>
    </row>
    <row r="649" spans="8:8" x14ac:dyDescent="0.25">
      <c r="H649" s="4"/>
    </row>
    <row r="650" spans="8:8" x14ac:dyDescent="0.25">
      <c r="H650" s="4"/>
    </row>
    <row r="651" spans="8:8" x14ac:dyDescent="0.25">
      <c r="H651" s="4"/>
    </row>
    <row r="652" spans="8:8" x14ac:dyDescent="0.25">
      <c r="H652" s="4"/>
    </row>
    <row r="653" spans="8:8" x14ac:dyDescent="0.25">
      <c r="H653" s="4"/>
    </row>
    <row r="654" spans="8:8" x14ac:dyDescent="0.25">
      <c r="H654" s="4"/>
    </row>
    <row r="655" spans="8:8" x14ac:dyDescent="0.25">
      <c r="H655" s="4"/>
    </row>
    <row r="656" spans="8:8" x14ac:dyDescent="0.25">
      <c r="H656" s="4"/>
    </row>
    <row r="657" spans="8:8" x14ac:dyDescent="0.25">
      <c r="H657" s="4"/>
    </row>
    <row r="658" spans="8:8" x14ac:dyDescent="0.25">
      <c r="H658" s="4"/>
    </row>
    <row r="659" spans="8:8" x14ac:dyDescent="0.25">
      <c r="H659" s="4"/>
    </row>
    <row r="660" spans="8:8" x14ac:dyDescent="0.25">
      <c r="H660" s="4"/>
    </row>
    <row r="661" spans="8:8" x14ac:dyDescent="0.25">
      <c r="H661" s="4"/>
    </row>
    <row r="662" spans="8:8" x14ac:dyDescent="0.25">
      <c r="H662" s="4"/>
    </row>
    <row r="663" spans="8:8" x14ac:dyDescent="0.25">
      <c r="H663" s="4"/>
    </row>
    <row r="664" spans="8:8" x14ac:dyDescent="0.25">
      <c r="H664" s="4"/>
    </row>
    <row r="665" spans="8:8" x14ac:dyDescent="0.25">
      <c r="H665" s="4"/>
    </row>
    <row r="666" spans="8:8" x14ac:dyDescent="0.25">
      <c r="H666" s="4"/>
    </row>
    <row r="667" spans="8:8" x14ac:dyDescent="0.25">
      <c r="H667" s="4"/>
    </row>
    <row r="668" spans="8:8" x14ac:dyDescent="0.25">
      <c r="H668" s="4"/>
    </row>
    <row r="669" spans="8:8" x14ac:dyDescent="0.25">
      <c r="H669" s="4"/>
    </row>
    <row r="670" spans="8:8" x14ac:dyDescent="0.25">
      <c r="H670" s="4"/>
    </row>
    <row r="671" spans="8:8" x14ac:dyDescent="0.25">
      <c r="H671" s="4"/>
    </row>
    <row r="672" spans="8:8" x14ac:dyDescent="0.25">
      <c r="H672" s="4"/>
    </row>
    <row r="673" spans="8:8" x14ac:dyDescent="0.25">
      <c r="H673" s="4"/>
    </row>
    <row r="674" spans="8:8" x14ac:dyDescent="0.25">
      <c r="H674" s="4"/>
    </row>
    <row r="675" spans="8:8" x14ac:dyDescent="0.25">
      <c r="H675" s="4"/>
    </row>
    <row r="676" spans="8:8" x14ac:dyDescent="0.25">
      <c r="H676" s="4"/>
    </row>
    <row r="677" spans="8:8" x14ac:dyDescent="0.25">
      <c r="H677" s="4"/>
    </row>
    <row r="678" spans="8:8" x14ac:dyDescent="0.25">
      <c r="H678" s="4"/>
    </row>
    <row r="679" spans="8:8" x14ac:dyDescent="0.25">
      <c r="H679" s="4"/>
    </row>
    <row r="680" spans="8:8" x14ac:dyDescent="0.25">
      <c r="H680" s="4"/>
    </row>
    <row r="681" spans="8:8" x14ac:dyDescent="0.25">
      <c r="H681" s="4"/>
    </row>
    <row r="682" spans="8:8" x14ac:dyDescent="0.25">
      <c r="H682" s="4"/>
    </row>
    <row r="683" spans="8:8" x14ac:dyDescent="0.25">
      <c r="H683" s="4"/>
    </row>
    <row r="684" spans="8:8" x14ac:dyDescent="0.25">
      <c r="H684" s="4"/>
    </row>
    <row r="685" spans="8:8" x14ac:dyDescent="0.25">
      <c r="H685" s="4"/>
    </row>
    <row r="686" spans="8:8" x14ac:dyDescent="0.25">
      <c r="H686" s="4"/>
    </row>
    <row r="687" spans="8:8" x14ac:dyDescent="0.25">
      <c r="H687" s="4"/>
    </row>
    <row r="688" spans="8:8" x14ac:dyDescent="0.25">
      <c r="H688" s="4"/>
    </row>
    <row r="689" spans="8:8" x14ac:dyDescent="0.25">
      <c r="H689" s="4"/>
    </row>
    <row r="690" spans="8:8" x14ac:dyDescent="0.25">
      <c r="H690" s="4"/>
    </row>
    <row r="691" spans="8:8" x14ac:dyDescent="0.25">
      <c r="H691" s="4"/>
    </row>
    <row r="692" spans="8:8" x14ac:dyDescent="0.25">
      <c r="H692" s="4"/>
    </row>
    <row r="693" spans="8:8" x14ac:dyDescent="0.25">
      <c r="H693" s="4"/>
    </row>
    <row r="694" spans="8:8" x14ac:dyDescent="0.25">
      <c r="H694" s="4"/>
    </row>
    <row r="695" spans="8:8" x14ac:dyDescent="0.25">
      <c r="H695" s="4"/>
    </row>
    <row r="696" spans="8:8" x14ac:dyDescent="0.25">
      <c r="H696" s="4"/>
    </row>
    <row r="697" spans="8:8" x14ac:dyDescent="0.25">
      <c r="H697" s="4"/>
    </row>
    <row r="698" spans="8:8" x14ac:dyDescent="0.25">
      <c r="H698" s="4"/>
    </row>
    <row r="699" spans="8:8" x14ac:dyDescent="0.25">
      <c r="H699" s="4"/>
    </row>
    <row r="700" spans="8:8" x14ac:dyDescent="0.25">
      <c r="H700" s="4"/>
    </row>
    <row r="701" spans="8:8" x14ac:dyDescent="0.25">
      <c r="H701" s="4"/>
    </row>
    <row r="702" spans="8:8" x14ac:dyDescent="0.25">
      <c r="H702" s="4"/>
    </row>
    <row r="703" spans="8:8" x14ac:dyDescent="0.25">
      <c r="H703" s="4"/>
    </row>
    <row r="704" spans="8:8" x14ac:dyDescent="0.25">
      <c r="H704" s="4"/>
    </row>
    <row r="705" spans="8:8" x14ac:dyDescent="0.25">
      <c r="H705" s="4"/>
    </row>
    <row r="706" spans="8:8" x14ac:dyDescent="0.25">
      <c r="H706" s="4"/>
    </row>
    <row r="707" spans="8:8" x14ac:dyDescent="0.25">
      <c r="H707" s="4"/>
    </row>
    <row r="708" spans="8:8" x14ac:dyDescent="0.25">
      <c r="H708" s="4"/>
    </row>
    <row r="709" spans="8:8" x14ac:dyDescent="0.25">
      <c r="H709" s="4"/>
    </row>
    <row r="710" spans="8:8" x14ac:dyDescent="0.25">
      <c r="H710" s="4"/>
    </row>
    <row r="711" spans="8:8" x14ac:dyDescent="0.25">
      <c r="H711" s="4"/>
    </row>
    <row r="712" spans="8:8" x14ac:dyDescent="0.25">
      <c r="H712" s="4"/>
    </row>
    <row r="713" spans="8:8" x14ac:dyDescent="0.25">
      <c r="H713" s="4"/>
    </row>
    <row r="714" spans="8:8" x14ac:dyDescent="0.25">
      <c r="H714" s="4"/>
    </row>
    <row r="715" spans="8:8" x14ac:dyDescent="0.25">
      <c r="H715" s="4"/>
    </row>
    <row r="716" spans="8:8" x14ac:dyDescent="0.25">
      <c r="H716" s="4"/>
    </row>
    <row r="717" spans="8:8" x14ac:dyDescent="0.25">
      <c r="H717" s="4"/>
    </row>
    <row r="718" spans="8:8" x14ac:dyDescent="0.25">
      <c r="H718" s="4"/>
    </row>
    <row r="719" spans="8:8" x14ac:dyDescent="0.25">
      <c r="H719" s="4"/>
    </row>
    <row r="720" spans="8:8" x14ac:dyDescent="0.25">
      <c r="H720" s="4"/>
    </row>
    <row r="721" spans="8:8" x14ac:dyDescent="0.25">
      <c r="H721" s="4"/>
    </row>
    <row r="722" spans="8:8" x14ac:dyDescent="0.25">
      <c r="H722" s="4"/>
    </row>
    <row r="723" spans="8:8" x14ac:dyDescent="0.25">
      <c r="H723" s="4"/>
    </row>
    <row r="724" spans="8:8" x14ac:dyDescent="0.25">
      <c r="H724" s="4"/>
    </row>
    <row r="725" spans="8:8" x14ac:dyDescent="0.25">
      <c r="H725" s="4"/>
    </row>
    <row r="726" spans="8:8" x14ac:dyDescent="0.25">
      <c r="H726" s="4"/>
    </row>
    <row r="727" spans="8:8" x14ac:dyDescent="0.25">
      <c r="H727" s="4"/>
    </row>
    <row r="728" spans="8:8" x14ac:dyDescent="0.25">
      <c r="H728" s="4"/>
    </row>
    <row r="729" spans="8:8" x14ac:dyDescent="0.25">
      <c r="H729" s="4"/>
    </row>
    <row r="730" spans="8:8" x14ac:dyDescent="0.25">
      <c r="H730" s="4"/>
    </row>
    <row r="731" spans="8:8" x14ac:dyDescent="0.25">
      <c r="H731" s="4"/>
    </row>
    <row r="732" spans="8:8" x14ac:dyDescent="0.25">
      <c r="H732" s="4"/>
    </row>
    <row r="733" spans="8:8" x14ac:dyDescent="0.25">
      <c r="H733" s="4"/>
    </row>
    <row r="734" spans="8:8" x14ac:dyDescent="0.25">
      <c r="H734" s="4"/>
    </row>
    <row r="735" spans="8:8" x14ac:dyDescent="0.25">
      <c r="H735" s="4"/>
    </row>
    <row r="736" spans="8:8" x14ac:dyDescent="0.25">
      <c r="H736" s="4"/>
    </row>
    <row r="737" spans="8:8" x14ac:dyDescent="0.25">
      <c r="H737" s="4"/>
    </row>
    <row r="738" spans="8:8" x14ac:dyDescent="0.25">
      <c r="H738" s="4"/>
    </row>
    <row r="739" spans="8:8" x14ac:dyDescent="0.25">
      <c r="H739" s="4"/>
    </row>
    <row r="740" spans="8:8" x14ac:dyDescent="0.25">
      <c r="H740" s="4"/>
    </row>
    <row r="741" spans="8:8" x14ac:dyDescent="0.25">
      <c r="H741" s="4"/>
    </row>
  </sheetData>
  <conditionalFormatting sqref="H36:H1048576 H2:H31">
    <cfRule type="containsText" dxfId="3" priority="1" operator="containsText" text="Yes">
      <formula>NOT(ISERROR(SEARCH("Yes",H2)))</formula>
    </cfRule>
    <cfRule type="cellIs" dxfId="2" priority="2" operator="equal">
      <formula>"No"</formula>
    </cfRule>
  </conditionalFormatting>
  <dataValidations count="1">
    <dataValidation type="whole" allowBlank="1" showInputMessage="1" showErrorMessage="1" sqref="G20 G24" xr:uid="{6F573E5C-77B7-4404-B671-A89D588D1B8E}">
      <formula1>0</formula1>
      <formula2>100</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7">
        <x14:dataValidation type="list" allowBlank="1" showInputMessage="1" showErrorMessage="1" xr:uid="{A3C47F20-115A-4411-91A6-F57D5BF0DBFA}">
          <x14:formula1>
            <xm:f>'Background coding information'!$A$3:$A$5</xm:f>
          </x14:formula1>
          <xm:sqref>G3</xm:sqref>
        </x14:dataValidation>
        <x14:dataValidation type="list" allowBlank="1" showInputMessage="1" showErrorMessage="1" xr:uid="{707B727D-81F6-49A7-A78F-30890558B6A1}">
          <x14:formula1>
            <xm:f>'Background coding information'!$A$9:$A$10</xm:f>
          </x14:formula1>
          <xm:sqref>G4</xm:sqref>
        </x14:dataValidation>
        <x14:dataValidation type="list" allowBlank="1" showInputMessage="1" showErrorMessage="1" xr:uid="{D3DFCEAF-FA49-4416-94E2-0DCC7090A792}">
          <x14:formula1>
            <xm:f>'Background coding information'!$A$13:$A$14</xm:f>
          </x14:formula1>
          <xm:sqref>G5:G7 G10:G13</xm:sqref>
        </x14:dataValidation>
        <x14:dataValidation type="list" allowBlank="1" showInputMessage="1" showErrorMessage="1" xr:uid="{10E2441C-ABFD-4BA7-B06D-99983D413BA7}">
          <x14:formula1>
            <xm:f>'Background coding information'!$A$17:$A$18</xm:f>
          </x14:formula1>
          <xm:sqref>G8:G9</xm:sqref>
        </x14:dataValidation>
        <x14:dataValidation type="list" allowBlank="1" showInputMessage="1" showErrorMessage="1" xr:uid="{F2738D33-E846-47C3-AD54-3BC1364E1988}">
          <x14:formula1>
            <xm:f>'Background coding information'!$A$21:$A$22</xm:f>
          </x14:formula1>
          <xm:sqref>G14</xm:sqref>
        </x14:dataValidation>
        <x14:dataValidation type="list" allowBlank="1" showInputMessage="1" showErrorMessage="1" xr:uid="{80C4425F-D67E-4266-A82D-87B79CF2CE09}">
          <x14:formula1>
            <xm:f>'Background coding information'!$A$25:$A$26</xm:f>
          </x14:formula1>
          <xm:sqref>G15</xm:sqref>
        </x14:dataValidation>
        <x14:dataValidation type="list" allowBlank="1" showInputMessage="1" showErrorMessage="1" xr:uid="{CE2CF918-DE03-451E-8324-3E010E261310}">
          <x14:formula1>
            <xm:f>'Background coding information'!$A$29:$A$31</xm:f>
          </x14:formula1>
          <xm:sqref>G16</xm:sqref>
        </x14:dataValidation>
        <x14:dataValidation type="list" allowBlank="1" showInputMessage="1" showErrorMessage="1" xr:uid="{82A9A87E-EAEB-4EF8-BBB0-FBE2175C18D7}">
          <x14:formula1>
            <xm:f>'Background coding information'!$A$38:$A$39</xm:f>
          </x14:formula1>
          <xm:sqref>G19</xm:sqref>
        </x14:dataValidation>
        <x14:dataValidation type="list" allowBlank="1" showInputMessage="1" showErrorMessage="1" xr:uid="{FBF5179A-D2D3-4CF8-84B3-3F9DC6AFD3A9}">
          <x14:formula1>
            <xm:f>'Background coding information'!$A$34:$A$35</xm:f>
          </x14:formula1>
          <xm:sqref>G17:G18</xm:sqref>
        </x14:dataValidation>
        <x14:dataValidation type="list" allowBlank="1" showInputMessage="1" showErrorMessage="1" xr:uid="{8B753E9B-02BF-47C6-908E-7DF7760FF015}">
          <x14:formula1>
            <xm:f>'Background coding information'!$A$42:$A$45</xm:f>
          </x14:formula1>
          <xm:sqref>G21</xm:sqref>
        </x14:dataValidation>
        <x14:dataValidation type="list" allowBlank="1" showInputMessage="1" showErrorMessage="1" xr:uid="{8192FA1D-95A5-4734-BA25-86DA6192BB29}">
          <x14:formula1>
            <xm:f>'Background coding information'!$A$48:$A$49</xm:f>
          </x14:formula1>
          <xm:sqref>G22</xm:sqref>
        </x14:dataValidation>
        <x14:dataValidation type="list" allowBlank="1" showInputMessage="1" showErrorMessage="1" xr:uid="{9264245C-1B17-4DE7-B659-A1CF6E0325DD}">
          <x14:formula1>
            <xm:f>'Background coding information'!$A$52:$A$56</xm:f>
          </x14:formula1>
          <xm:sqref>G23</xm:sqref>
        </x14:dataValidation>
        <x14:dataValidation type="list" allowBlank="1" showInputMessage="1" showErrorMessage="1" xr:uid="{7F30A245-F72B-421A-B285-D531EE57EE51}">
          <x14:formula1>
            <xm:f>'Background coding information'!$A$59:$A$60</xm:f>
          </x14:formula1>
          <xm:sqref>G25</xm:sqref>
        </x14:dataValidation>
        <x14:dataValidation type="list" allowBlank="1" showInputMessage="1" showErrorMessage="1" xr:uid="{69F5B7E2-EF54-4154-91B2-2C4B9A87BC1A}">
          <x14:formula1>
            <xm:f>'Background coding information'!$A$63:$A$64</xm:f>
          </x14:formula1>
          <xm:sqref>G26 G29</xm:sqref>
        </x14:dataValidation>
        <x14:dataValidation type="list" allowBlank="1" showInputMessage="1" showErrorMessage="1" xr:uid="{BBD17EC7-5A57-48DB-B01F-954E9B25BB13}">
          <x14:formula1>
            <xm:f>'Background coding information'!$A$67:$A$68</xm:f>
          </x14:formula1>
          <xm:sqref>G27</xm:sqref>
        </x14:dataValidation>
        <x14:dataValidation type="list" allowBlank="1" showInputMessage="1" showErrorMessage="1" xr:uid="{E335F768-F28E-467C-AD3F-7CD01A38F8D6}">
          <x14:formula1>
            <xm:f>'Background coding information'!$A$71:$A$74</xm:f>
          </x14:formula1>
          <xm:sqref>G28</xm:sqref>
        </x14:dataValidation>
        <x14:dataValidation type="list" allowBlank="1" showInputMessage="1" showErrorMessage="1" xr:uid="{B12C3CA6-FB70-430C-8DC4-FDA6B2F01E3F}">
          <x14:formula1>
            <xm:f>'Background coding information'!$A$77:$A$78</xm:f>
          </x14:formula1>
          <xm:sqref>G30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86CD2-B498-4536-B0EA-5B500228223A}">
  <dimension ref="A2:A78"/>
  <sheetViews>
    <sheetView topLeftCell="A4" workbookViewId="0">
      <selection activeCell="J32" sqref="J32"/>
    </sheetView>
  </sheetViews>
  <sheetFormatPr defaultRowHeight="15" x14ac:dyDescent="0.25"/>
  <cols>
    <col min="1" max="1" width="28.85546875" customWidth="1"/>
  </cols>
  <sheetData>
    <row r="2" spans="1:1" x14ac:dyDescent="0.25">
      <c r="A2" t="s">
        <v>3</v>
      </c>
    </row>
    <row r="3" spans="1:1" x14ac:dyDescent="0.25">
      <c r="A3" t="s">
        <v>7</v>
      </c>
    </row>
    <row r="4" spans="1:1" x14ac:dyDescent="0.25">
      <c r="A4" t="s">
        <v>8</v>
      </c>
    </row>
    <row r="5" spans="1:1" x14ac:dyDescent="0.25">
      <c r="A5" t="s">
        <v>9</v>
      </c>
    </row>
    <row r="8" spans="1:1" x14ac:dyDescent="0.25">
      <c r="A8" t="s">
        <v>3</v>
      </c>
    </row>
    <row r="9" spans="1:1" x14ac:dyDescent="0.25">
      <c r="A9" t="s">
        <v>11</v>
      </c>
    </row>
    <row r="10" spans="1:1" x14ac:dyDescent="0.25">
      <c r="A10" t="s">
        <v>14</v>
      </c>
    </row>
    <row r="12" spans="1:1" x14ac:dyDescent="0.25">
      <c r="A12" t="s">
        <v>3</v>
      </c>
    </row>
    <row r="13" spans="1:1" x14ac:dyDescent="0.25">
      <c r="A13" t="s">
        <v>30</v>
      </c>
    </row>
    <row r="14" spans="1:1" x14ac:dyDescent="0.25">
      <c r="A14" t="s">
        <v>10</v>
      </c>
    </row>
    <row r="16" spans="1:1" x14ac:dyDescent="0.25">
      <c r="A16" t="s">
        <v>3</v>
      </c>
    </row>
    <row r="17" spans="1:1" x14ac:dyDescent="0.25">
      <c r="A17" t="s">
        <v>31</v>
      </c>
    </row>
    <row r="18" spans="1:1" x14ac:dyDescent="0.25">
      <c r="A18" t="s">
        <v>32</v>
      </c>
    </row>
    <row r="20" spans="1:1" x14ac:dyDescent="0.25">
      <c r="A20" t="s">
        <v>3</v>
      </c>
    </row>
    <row r="21" spans="1:1" x14ac:dyDescent="0.25">
      <c r="A21" s="2" t="s">
        <v>39</v>
      </c>
    </row>
    <row r="22" spans="1:1" x14ac:dyDescent="0.25">
      <c r="A22" s="2" t="s">
        <v>41</v>
      </c>
    </row>
    <row r="23" spans="1:1" x14ac:dyDescent="0.25">
      <c r="A23" s="2"/>
    </row>
    <row r="24" spans="1:1" x14ac:dyDescent="0.25">
      <c r="A24" t="s">
        <v>3</v>
      </c>
    </row>
    <row r="25" spans="1:1" x14ac:dyDescent="0.25">
      <c r="A25" t="s">
        <v>42</v>
      </c>
    </row>
    <row r="26" spans="1:1" x14ac:dyDescent="0.25">
      <c r="A26" t="s">
        <v>40</v>
      </c>
    </row>
    <row r="28" spans="1:1" x14ac:dyDescent="0.25">
      <c r="A28" t="s">
        <v>3</v>
      </c>
    </row>
    <row r="29" spans="1:1" x14ac:dyDescent="0.25">
      <c r="A29" t="s">
        <v>30</v>
      </c>
    </row>
    <row r="30" spans="1:1" x14ac:dyDescent="0.25">
      <c r="A30" t="s">
        <v>10</v>
      </c>
    </row>
    <row r="31" spans="1:1" x14ac:dyDescent="0.25">
      <c r="A31" t="s">
        <v>44</v>
      </c>
    </row>
    <row r="33" spans="1:1" x14ac:dyDescent="0.25">
      <c r="A33" t="s">
        <v>3</v>
      </c>
    </row>
    <row r="34" spans="1:1" x14ac:dyDescent="0.25">
      <c r="A34" t="s">
        <v>47</v>
      </c>
    </row>
    <row r="35" spans="1:1" x14ac:dyDescent="0.25">
      <c r="A35" t="s">
        <v>62</v>
      </c>
    </row>
    <row r="37" spans="1:1" x14ac:dyDescent="0.25">
      <c r="A37" t="s">
        <v>3</v>
      </c>
    </row>
    <row r="38" spans="1:1" x14ac:dyDescent="0.25">
      <c r="A38" t="s">
        <v>50</v>
      </c>
    </row>
    <row r="39" spans="1:1" x14ac:dyDescent="0.25">
      <c r="A39" t="s">
        <v>63</v>
      </c>
    </row>
    <row r="41" spans="1:1" x14ac:dyDescent="0.25">
      <c r="A41" t="s">
        <v>3</v>
      </c>
    </row>
    <row r="42" spans="1:1" x14ac:dyDescent="0.25">
      <c r="A42" t="s">
        <v>58</v>
      </c>
    </row>
    <row r="43" spans="1:1" x14ac:dyDescent="0.25">
      <c r="A43" t="s">
        <v>59</v>
      </c>
    </row>
    <row r="44" spans="1:1" x14ac:dyDescent="0.25">
      <c r="A44" t="s">
        <v>60</v>
      </c>
    </row>
    <row r="45" spans="1:1" x14ac:dyDescent="0.25">
      <c r="A45" t="s">
        <v>61</v>
      </c>
    </row>
    <row r="47" spans="1:1" x14ac:dyDescent="0.25">
      <c r="A47" t="s">
        <v>3</v>
      </c>
    </row>
    <row r="48" spans="1:1" x14ac:dyDescent="0.25">
      <c r="A48" t="s">
        <v>47</v>
      </c>
    </row>
    <row r="49" spans="1:1" x14ac:dyDescent="0.25">
      <c r="A49" t="s">
        <v>62</v>
      </c>
    </row>
    <row r="51" spans="1:1" x14ac:dyDescent="0.25">
      <c r="A51" t="s">
        <v>3</v>
      </c>
    </row>
    <row r="52" spans="1:1" x14ac:dyDescent="0.25">
      <c r="A52" t="s">
        <v>71</v>
      </c>
    </row>
    <row r="53" spans="1:1" x14ac:dyDescent="0.25">
      <c r="A53" t="s">
        <v>73</v>
      </c>
    </row>
    <row r="54" spans="1:1" x14ac:dyDescent="0.25">
      <c r="A54" t="s">
        <v>74</v>
      </c>
    </row>
    <row r="55" spans="1:1" x14ac:dyDescent="0.25">
      <c r="A55" t="s">
        <v>75</v>
      </c>
    </row>
    <row r="56" spans="1:1" x14ac:dyDescent="0.25">
      <c r="A56" t="s">
        <v>76</v>
      </c>
    </row>
    <row r="58" spans="1:1" x14ac:dyDescent="0.25">
      <c r="A58" t="s">
        <v>3</v>
      </c>
    </row>
    <row r="59" spans="1:1" x14ac:dyDescent="0.25">
      <c r="A59" t="s">
        <v>77</v>
      </c>
    </row>
    <row r="60" spans="1:1" x14ac:dyDescent="0.25">
      <c r="A60" t="s">
        <v>78</v>
      </c>
    </row>
    <row r="62" spans="1:1" x14ac:dyDescent="0.25">
      <c r="A62" t="s">
        <v>3</v>
      </c>
    </row>
    <row r="63" spans="1:1" x14ac:dyDescent="0.25">
      <c r="A63" t="s">
        <v>30</v>
      </c>
    </row>
    <row r="64" spans="1:1" x14ac:dyDescent="0.25">
      <c r="A64" t="s">
        <v>10</v>
      </c>
    </row>
    <row r="66" spans="1:1" x14ac:dyDescent="0.25">
      <c r="A66" t="s">
        <v>3</v>
      </c>
    </row>
    <row r="67" spans="1:1" x14ac:dyDescent="0.25">
      <c r="A67" t="s">
        <v>47</v>
      </c>
    </row>
    <row r="68" spans="1:1" x14ac:dyDescent="0.25">
      <c r="A68" t="s">
        <v>62</v>
      </c>
    </row>
    <row r="70" spans="1:1" x14ac:dyDescent="0.25">
      <c r="A70" t="s">
        <v>3</v>
      </c>
    </row>
    <row r="71" spans="1:1" x14ac:dyDescent="0.25">
      <c r="A71" t="s">
        <v>75</v>
      </c>
    </row>
    <row r="72" spans="1:1" x14ac:dyDescent="0.25">
      <c r="A72" t="s">
        <v>74</v>
      </c>
    </row>
    <row r="73" spans="1:1" x14ac:dyDescent="0.25">
      <c r="A73" t="s">
        <v>73</v>
      </c>
    </row>
    <row r="74" spans="1:1" x14ac:dyDescent="0.25">
      <c r="A74" t="s">
        <v>71</v>
      </c>
    </row>
    <row r="76" spans="1:1" x14ac:dyDescent="0.25">
      <c r="A76" t="s">
        <v>3</v>
      </c>
    </row>
    <row r="77" spans="1:1" x14ac:dyDescent="0.25">
      <c r="A77" t="s">
        <v>14</v>
      </c>
    </row>
    <row r="78" spans="1:1" x14ac:dyDescent="0.25">
      <c r="A78" t="s">
        <v>87</v>
      </c>
    </row>
  </sheetData>
  <pageMargins left="0.7" right="0.7" top="0.75" bottom="0.75" header="0.3" footer="0.3"/>
  <pageSetup orientation="portrait" r:id="rId1"/>
  <tableParts count="1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EA0B6AE90586B498E372650283B599F" ma:contentTypeVersion="13" ma:contentTypeDescription="Create a new document." ma:contentTypeScope="" ma:versionID="99db2837e034db0438d3466a3975eafd">
  <xsd:schema xmlns:xsd="http://www.w3.org/2001/XMLSchema" xmlns:xs="http://www.w3.org/2001/XMLSchema" xmlns:p="http://schemas.microsoft.com/office/2006/metadata/properties" xmlns:ns1="http://schemas.microsoft.com/sharepoint/v3" xmlns:ns3="31912ff1-91bb-455a-93f4-4eefbe4b45dc" xmlns:ns4="83c27556-a946-441b-8e49-22dc5d76f230" targetNamespace="http://schemas.microsoft.com/office/2006/metadata/properties" ma:root="true" ma:fieldsID="4111a9215c3284dd2f884f375d21d3ac" ns1:_="" ns3:_="" ns4:_="">
    <xsd:import namespace="http://schemas.microsoft.com/sharepoint/v3"/>
    <xsd:import namespace="31912ff1-91bb-455a-93f4-4eefbe4b45dc"/>
    <xsd:import namespace="83c27556-a946-441b-8e49-22dc5d76f23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912ff1-91bb-455a-93f4-4eefbe4b45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c27556-a946-441b-8e49-22dc5d76f23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F7CE9F-C3F4-47FF-A05D-52E5CEA33BC5}">
  <ds:schemaRefs>
    <ds:schemaRef ds:uri="http://schemas.microsoft.com/sharepoint/v3/contenttype/forms"/>
  </ds:schemaRefs>
</ds:datastoreItem>
</file>

<file path=customXml/itemProps2.xml><?xml version="1.0" encoding="utf-8"?>
<ds:datastoreItem xmlns:ds="http://schemas.openxmlformats.org/officeDocument/2006/customXml" ds:itemID="{8BB11055-41D4-491E-BE30-230FB370EADB}">
  <ds:schemaRefs>
    <ds:schemaRef ds:uri="http://purl.org/dc/elements/1.1/"/>
    <ds:schemaRef ds:uri="http://schemas.microsoft.com/office/2006/metadata/properties"/>
    <ds:schemaRef ds:uri="31912ff1-91bb-455a-93f4-4eefbe4b45dc"/>
    <ds:schemaRef ds:uri="http://schemas.microsoft.com/office/2006/documentManagement/types"/>
    <ds:schemaRef ds:uri="http://schemas.microsoft.com/office/infopath/2007/PartnerControls"/>
    <ds:schemaRef ds:uri="http://schemas.openxmlformats.org/package/2006/metadata/core-properties"/>
    <ds:schemaRef ds:uri="http://purl.org/dc/terms/"/>
    <ds:schemaRef ds:uri="83c27556-a946-441b-8e49-22dc5d76f230"/>
    <ds:schemaRef ds:uri="http://schemas.microsoft.com/sharepoint/v3"/>
    <ds:schemaRef ds:uri="http://www.w3.org/XML/1998/namespace"/>
    <ds:schemaRef ds:uri="http://purl.org/dc/dcmitype/"/>
  </ds:schemaRefs>
</ds:datastoreItem>
</file>

<file path=customXml/itemProps3.xml><?xml version="1.0" encoding="utf-8"?>
<ds:datastoreItem xmlns:ds="http://schemas.openxmlformats.org/officeDocument/2006/customXml" ds:itemID="{8097F102-121A-410A-BFD9-4B1D9814BF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1912ff1-91bb-455a-93f4-4eefbe4b45dc"/>
    <ds:schemaRef ds:uri="83c27556-a946-441b-8e49-22dc5d76f2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Ten Steps Assessment Tool</vt:lpstr>
      <vt:lpstr>Background coding information</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mPINC Ten Steps Assessment Tool</dc:title>
  <dc:creator>Chiang, Katelyn (CDC/DDNID/NCCDPHP/DNPAO)</dc:creator>
  <cp:keywords>mPINC, Assessment Tool</cp:keywords>
  <cp:lastModifiedBy>Hendrickson, Curtis (CDC/ONDIEH/NCCDPHP)</cp:lastModifiedBy>
  <dcterms:created xsi:type="dcterms:W3CDTF">2021-01-11T18:35:47Z</dcterms:created>
  <dcterms:modified xsi:type="dcterms:W3CDTF">2021-04-06T15:48:17Z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2021-01-11T19:47:54Z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648f340a-b832-4853-80d8-970bb298783b</vt:lpwstr>
  </property>
  <property fmtid="{D5CDD505-2E9C-101B-9397-08002B2CF9AE}" pid="8" name="MSIP_Label_7b94a7b8-f06c-4dfe-bdcc-9b548fd58c31_ContentBits">
    <vt:lpwstr>0</vt:lpwstr>
  </property>
  <property fmtid="{D5CDD505-2E9C-101B-9397-08002B2CF9AE}" pid="9" name="ContentTypeId">
    <vt:lpwstr>0x0101007EA0B6AE90586B498E372650283B599F</vt:lpwstr>
  </property>
</Properties>
</file>